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000" activeTab="1"/>
  </bookViews>
  <sheets>
    <sheet name="1 TPTV" sheetId="9" r:id="rId1"/>
    <sheet name="2 TXDH" sheetId="8" r:id="rId2"/>
    <sheet name="3 H DUYEN HAI" sheetId="7" r:id="rId3"/>
    <sheet name="4 CAU NGANG" sheetId="6" r:id="rId4"/>
    <sheet name="5 CHAU THANH" sheetId="5" r:id="rId5"/>
    <sheet name="6 CANG LONG" sheetId="4" r:id="rId6"/>
    <sheet name="7 TRA CU" sheetId="3" r:id="rId7"/>
    <sheet name="8 TIEU CAN" sheetId="2" r:id="rId8"/>
  </sheets>
  <definedNames>
    <definedName name="_Toc123190838" localSheetId="0">'1 TPTV'!$B$2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9" l="1"/>
  <c r="E21" i="9"/>
  <c r="F21" i="9"/>
  <c r="H22" i="9"/>
  <c r="D48" i="2"/>
  <c r="E48" i="2"/>
  <c r="F48" i="2"/>
  <c r="C48" i="2"/>
  <c r="C21" i="9" l="1"/>
  <c r="H21" i="9"/>
  <c r="D38" i="3" l="1"/>
  <c r="E38" i="3"/>
  <c r="F38" i="3"/>
  <c r="C38" i="3"/>
  <c r="D11" i="4"/>
  <c r="E11" i="4"/>
  <c r="F11" i="4"/>
  <c r="C11" i="4"/>
  <c r="D24" i="5"/>
  <c r="E24" i="5"/>
  <c r="F24" i="5"/>
  <c r="C24" i="5"/>
  <c r="D17" i="6"/>
  <c r="E17" i="6"/>
  <c r="F17" i="6"/>
  <c r="C17" i="6"/>
  <c r="D11" i="7"/>
  <c r="E11" i="7"/>
  <c r="F11" i="7"/>
  <c r="C11" i="7"/>
  <c r="D53" i="8"/>
  <c r="E53" i="8"/>
  <c r="F53" i="8"/>
  <c r="C53" i="8"/>
  <c r="D9" i="9"/>
  <c r="E9" i="9"/>
  <c r="F9" i="9"/>
  <c r="C9" i="9"/>
  <c r="E40" i="3" l="1"/>
  <c r="E18" i="6"/>
  <c r="E54" i="8"/>
  <c r="G40" i="3"/>
  <c r="G18" i="6" l="1"/>
  <c r="E12" i="7" l="1"/>
</calcChain>
</file>

<file path=xl/sharedStrings.xml><?xml version="1.0" encoding="utf-8"?>
<sst xmlns="http://schemas.openxmlformats.org/spreadsheetml/2006/main" count="1109" uniqueCount="642">
  <si>
    <t>STT</t>
  </si>
  <si>
    <t>Hạng mục</t>
  </si>
  <si>
    <t>Diện tích quy hoạch
(ha)</t>
  </si>
  <si>
    <t>Diện tích hiện trạng
(ha)</t>
  </si>
  <si>
    <t>Tăng thêm</t>
  </si>
  <si>
    <t>Địa điểm</t>
  </si>
  <si>
    <t>Vị trí trên BĐĐC (tờ bản đồ số, thửa số) hoặc vị trí trên bản đồ HTSDĐ cấp xã</t>
  </si>
  <si>
    <t>Căn cứ pháp lý</t>
  </si>
  <si>
    <t>Diện tích 
(ha)</t>
  </si>
  <si>
    <t>Khu dân cư chỉnh trang đô thị</t>
  </si>
  <si>
    <t>CLN</t>
  </si>
  <si>
    <t>Tờ bản đồ số 23</t>
  </si>
  <si>
    <t>TSC</t>
  </si>
  <si>
    <t>ODT</t>
  </si>
  <si>
    <t>ONT</t>
  </si>
  <si>
    <t>Đơn vị tính: ha</t>
  </si>
  <si>
    <t>Vị trí trên bản đồ địa chính hoặc vị trí trên bản đồ hiện trạng sử dụng đất cấp xã</t>
  </si>
  <si>
    <t>Diện tích tăng thêm
(ha)</t>
  </si>
  <si>
    <t>LUC</t>
  </si>
  <si>
    <t>LUK</t>
  </si>
  <si>
    <t>HNK</t>
  </si>
  <si>
    <t>DYT</t>
  </si>
  <si>
    <t>DGD</t>
  </si>
  <si>
    <t>NTD</t>
  </si>
  <si>
    <t>Dự án xây dựng nhà máy sản xuất</t>
  </si>
  <si>
    <t>Xã Tập Sơn</t>
  </si>
  <si>
    <t>NQ số 16/NQ-HĐND 
ngày 17/7/2020 của HĐND tỉnh</t>
  </si>
  <si>
    <t xml:space="preserve">Đường nhựa khóm 2, thị trấn Trà Cú </t>
  </si>
  <si>
    <t>TT. Trà Cú</t>
  </si>
  <si>
    <t>Nghị quyết số 19/NQ-HĐND ngày 30/6/2021 của Hội đồng nhân dân huyện Trà Cú (khóa XII)</t>
  </si>
  <si>
    <t>Nâng cấp đường nhựa cầu Hanh Xóm Chòi-Vàm Buôn</t>
  </si>
  <si>
    <t>Xã Ngãi Xuyên</t>
  </si>
  <si>
    <t>Bản đồ KHSDĐ</t>
  </si>
  <si>
    <t>Quyết định số 3720/QĐ-UBND ngày 08/10/2020 của UBND huyện Trà Cú</t>
  </si>
  <si>
    <t>Đường dal khóm 2 (từ đường đanl-hộ bà Kim Thị Trang)</t>
  </si>
  <si>
    <t>CLN:0,02; HNK: 0,08</t>
  </si>
  <si>
    <t xml:space="preserve">Nâng cấp mở rộng tuyến đường nhựa khóm 1  Cống thoát nước đoạn còn lại đến giáp ranh xã Định An thuộc khóm 1
</t>
  </si>
  <si>
    <t>TT. Định An</t>
  </si>
  <si>
    <t xml:space="preserve">Đường đal khóm 7 Quốc lộ 53 đến nhà ông Trầm Văn Thuận 
</t>
  </si>
  <si>
    <t xml:space="preserve">Tờ số 14
Thửa số 160, 153, 151, 164, 1776, 1775, 1774, 141, 1782, 1781, 136, 1699, 1698, 1697, 132, 131, 128
</t>
  </si>
  <si>
    <t>Đường đal khóm 1 giáp ranh ấp Cá Lóc, xã Định An.</t>
  </si>
  <si>
    <t>Đường nhựa 3m khóm 1 (đường vào xưởng khô)</t>
  </si>
  <si>
    <t>Đường nhựa từ nhà Kim Ngọc Y đến kênh Ngọc Biên</t>
  </si>
  <si>
    <t>Xã Lưu Nghiệp Anh</t>
  </si>
  <si>
    <t>Đường đanl từ trạm Y tế
 (HL 28 đến Mộc Anh)</t>
  </si>
  <si>
    <t>CLN:0,10; HNK: 0,11</t>
  </si>
  <si>
    <t>Xây dựng cầu dân sinh và quản lý tài sản đường địa phương dự án LRAMP</t>
  </si>
  <si>
    <t>Xã An Quảng Hữu</t>
  </si>
  <si>
    <t xml:space="preserve">Quyết định số 635/QĐ-UBND ngày 04/04/2018 </t>
  </si>
  <si>
    <t>Đường ra đồng Bảy Xào Dơi B</t>
  </si>
  <si>
    <t>Xã Kim Sơn</t>
  </si>
  <si>
    <t>Đường nhựa trục chính ấp Giồng Cao đoạn còn lại</t>
  </si>
  <si>
    <t>Xã Ngọc Biên</t>
  </si>
  <si>
    <t>Đường nhựa ấpTha La đến ấp giồng cao</t>
  </si>
  <si>
    <t>Đường nhựa ấp Rạch Bót đến kênh cấp II</t>
  </si>
  <si>
    <t>Mở mới đường nhựa trục chính  nội đồng ấp Tắc Hố từ Hương lộ 12 đến kinh  cấp II</t>
  </si>
  <si>
    <t>Đường GTNT nội đồng Đôn Chụm kênh N8, xã Tân Sơn</t>
  </si>
  <si>
    <t>Xã Tân Sơn</t>
  </si>
  <si>
    <t>Quyết định số 4716/QĐ-UBND ngầy 04/12/2020 của Chủ tịch UBND huyện Trà Cú</t>
  </si>
  <si>
    <t>Mở rộng đường Giồng Ông Thìn (từ nhà Thạnh Răng -HL.36)</t>
  </si>
  <si>
    <t>Xã Thanh Sơn</t>
  </si>
  <si>
    <t>NC, MR Đường nhựa ấp Chông Bát</t>
  </si>
  <si>
    <t>Xã Tân Hiệp</t>
  </si>
  <si>
    <t xml:space="preserve">Đường Nguyễn Huệ nối dài </t>
  </si>
  <si>
    <t>Đường nhựa liên ấp Cầu Hanh – Vàm Buôn, xã Ngãi Xuyên (Cầu Xóm Chòi, Kênh Chị Sáu, Vàm Buôn, Sông Xóm Chòi)</t>
  </si>
  <si>
    <t>Đường GTNT Cầu Hanh – Giồng Tranh (đoạn còn lại)</t>
  </si>
  <si>
    <t>Đường nhựa ấp Ba Tục A (từ nhà bà Nguyễn Thị Út đến nhà ông Nguyễn Văn Nam)</t>
  </si>
  <si>
    <t>Nhà Văn hóa ấp Mé Rạch E</t>
  </si>
  <si>
    <t>Xã Đại An</t>
  </si>
  <si>
    <t>Nghị quyết số 22/NQ-HĐND ngày 15/7/2022 của Hội đồng nhân dân huyện Trà Cú</t>
  </si>
  <si>
    <t>Nhà Văn hóa ấp Chợ</t>
  </si>
  <si>
    <t>Xã Long Hiệp</t>
  </si>
  <si>
    <t>Nhà Văn hóa ấp Mé Rạch B</t>
  </si>
  <si>
    <t>Nhà văn hóa ấp Bà Tây B</t>
  </si>
  <si>
    <t>NQ số 45/NQ-HĐND 
ngày 09/12/2020 của HĐND tỉnh</t>
  </si>
  <si>
    <t>Cây xăng ấp Chợ</t>
  </si>
  <si>
    <t>Tên công trình, dự án</t>
  </si>
  <si>
    <t>Diện tích kế hoạch (ha)</t>
  </si>
  <si>
    <t>Diện tích hiện trạng (ha)</t>
  </si>
  <si>
    <t>Xã Phú Cần</t>
  </si>
  <si>
    <t>Cửa hàng xăng dầu (ấp Ngãi Chánh)</t>
  </si>
  <si>
    <t>Xã Ngãi Hùng</t>
  </si>
  <si>
    <t>Xã Hiếu Tử</t>
  </si>
  <si>
    <t>Xã Tân Hòa</t>
  </si>
  <si>
    <t>Xã Tập Ngãi</t>
  </si>
  <si>
    <t>Bán đấu giá đất nhà văn hóa ấp Kinh Xáng cũ</t>
  </si>
  <si>
    <t>Nâng cấp đường giao thông Khóm 2, TT. Cầu Quan</t>
  </si>
  <si>
    <t>TT. Cầu Quan</t>
  </si>
  <si>
    <t>(1)</t>
  </si>
  <si>
    <t>(2)</t>
  </si>
  <si>
    <t>(3)</t>
  </si>
  <si>
    <t>(4)</t>
  </si>
  <si>
    <t>(5)</t>
  </si>
  <si>
    <t>(6)</t>
  </si>
  <si>
    <t>(7)</t>
  </si>
  <si>
    <t xml:space="preserve">Hạng mục </t>
  </si>
  <si>
    <t>Diện tích kế hoạch
(ha)</t>
  </si>
  <si>
    <t>Vị trí trên bản đồ địa chính (tờ bản đồ số, thửa số) hoặc vị trí trên bản đồ hiện trạng sử dụng đất cấp xã</t>
  </si>
  <si>
    <t>Địa điểm
(đến cấp xã)</t>
  </si>
  <si>
    <t>Văn bản pháp lý</t>
  </si>
  <si>
    <t>Cửa hàng xăng dầu Tài Tiến của Doanh nghiệp tư nhân Tài Tiến Tiểu Cần</t>
  </si>
  <si>
    <t>Thửa 426, tờ 7</t>
  </si>
  <si>
    <t>Xã Hiệp Hòa</t>
  </si>
  <si>
    <t>Xã Mỹ Long Bắc</t>
  </si>
  <si>
    <t>Mở rộng đường ấp Sóc Mới - ấp Tụa</t>
  </si>
  <si>
    <t>Khóm 1</t>
  </si>
  <si>
    <t>Xây dựng trung tâm sinh hoạt Thanh thiếu niên huyện Cầu Ngang</t>
  </si>
  <si>
    <t>NVH ấp Chông Bát</t>
  </si>
  <si>
    <t>Tờ 12, thửa 259, ấp Chông Bát</t>
  </si>
  <si>
    <t>Khu thể thao nhà văn hóa ấp Rạch</t>
  </si>
  <si>
    <t>Xã Hiệp Mỹ Đông</t>
  </si>
  <si>
    <t>Khu thể thao nhà văn hóa ấp Cái Già Trên</t>
  </si>
  <si>
    <t>Thửa 1028, 1031 tờ 02</t>
  </si>
  <si>
    <t>Trung tâm văn hóa Cộng đồng ấp Sóc Giụp</t>
  </si>
  <si>
    <t>Thửa 4496 tờ 3</t>
  </si>
  <si>
    <t>Khu vui chơi cho người già và trẻ em</t>
  </si>
  <si>
    <t>Sử dụng vào loại đất</t>
  </si>
  <si>
    <t>Xã Đôn Xuân</t>
  </si>
  <si>
    <t>Xã Đông Hải</t>
  </si>
  <si>
    <t>Nhà máy điện gió V3-2</t>
  </si>
  <si>
    <t>-</t>
  </si>
  <si>
    <t>1</t>
  </si>
  <si>
    <t>2</t>
  </si>
  <si>
    <t>4</t>
  </si>
  <si>
    <t>6</t>
  </si>
  <si>
    <t xml:space="preserve">NQ số 45/NQ – HĐND ngày 09/12/2020 của HĐND tỉnh </t>
  </si>
  <si>
    <t>Sân vận động xã Lương Hòa</t>
  </si>
  <si>
    <t>Nâng cấp, mở rộng đường GTNT ấp Hương Phụ A-B, xã Đa Lộc kết nối đường tránh Cống Đa Lộc, thị trấn Châu Thành</t>
  </si>
  <si>
    <t>NQ số 43/QĐ-HĐND ngày 09/12/2021 của HĐND tỉnh</t>
  </si>
  <si>
    <t>Nâng cấp mở rộng công trình cấp nước tập trung liên xã Lương Hòa A - Lương Hòa, huyện Châu Thành</t>
  </si>
  <si>
    <t>CV số 222/TTN ngày 30/6/2021 của trung tâm Nước sạch và VSMTNT</t>
  </si>
  <si>
    <t>Khu du lịch sinh thái kết hợp văn hóa Trà Vinh</t>
  </si>
  <si>
    <t>Nâng cấp mở rộng đường nhựa 135 đoạn từ Quốc lộ 53 đến đường kết nối vùng cây ăn trái (Quốc lộ 60) thuộc ấp Bến Có - ấp Trà Đét, xã Nguyệt Hóa</t>
  </si>
  <si>
    <t>NQ số 38/NQ-HĐNĐ ngày 22/9/2021 của HĐND huyện</t>
  </si>
  <si>
    <t>Cửa hàng Vật liệu xây dựng Hưng Phát Đạt</t>
  </si>
  <si>
    <t>Nhà văn hóa ấp Rạch Gốc</t>
  </si>
  <si>
    <t>NTM</t>
  </si>
  <si>
    <t>Nhà văn hóa ấp Đai Tèn</t>
  </si>
  <si>
    <t>Nhà văn hóa ấp Kỳ La</t>
  </si>
  <si>
    <t>Xã Song Lộc</t>
  </si>
  <si>
    <t>Xã  Lương Hòa</t>
  </si>
  <si>
    <t>TT. Châu Thành;  Xã Đa Lộc</t>
  </si>
  <si>
    <t>Xã Lương Hòa A</t>
  </si>
  <si>
    <t>Xã Lương Hòa</t>
  </si>
  <si>
    <t>Xã Nguyệt Hóa</t>
  </si>
  <si>
    <t>Xã Long Hòa</t>
  </si>
  <si>
    <t>Xã Hòa Thuận</t>
  </si>
  <si>
    <t>Tên công trình</t>
  </si>
  <si>
    <t xml:space="preserve">  Diện tích tăng thêm </t>
  </si>
  <si>
    <t>Diện tích (ha)</t>
  </si>
  <si>
    <t>Nâng cấp, sửa chữa Cầu Rạch Lá</t>
  </si>
  <si>
    <t>Trường Long Hoà</t>
  </si>
  <si>
    <t>Ấp Cồn Tàu</t>
  </si>
  <si>
    <t>Nghị quyết số 21/NQ-HĐND ngày 30/6/2021 của HĐND TXDH</t>
  </si>
  <si>
    <t>Nâng cấp, sửa chữa Cầu Rạch Giữa</t>
  </si>
  <si>
    <t>Cầu Đìa Dây 1</t>
  </si>
  <si>
    <t>Long Toàn</t>
  </si>
  <si>
    <t xml:space="preserve">Nâng cấp, mở rộng đường Hồ Đức Thắng </t>
  </si>
  <si>
    <t>Phường 1</t>
  </si>
  <si>
    <t>Khóm 3</t>
  </si>
  <si>
    <t>Đường 30/4 nối dài đến Trung tâm y tế</t>
  </si>
  <si>
    <t>Đường đal Long Điền (giai đoạn 3)</t>
  </si>
  <si>
    <t>bản đồ số 23 và 24</t>
  </si>
  <si>
    <t>Đường đal ấp Thống Nhất</t>
  </si>
  <si>
    <t>NQ số 45/NQ-HĐND 09/12/2020 của HĐND tỉnh</t>
  </si>
  <si>
    <t>Đường nhựa từ Ngã tư ấp Cây Da đến giáp đường nhựa ấp Bào</t>
  </si>
  <si>
    <t>Hiệp Thạnh</t>
  </si>
  <si>
    <t>Ấp Bào</t>
  </si>
  <si>
    <t>Cầu Sông Khém Cồn Ông, xã Dân Thành</t>
  </si>
  <si>
    <t>Dân Thành</t>
  </si>
  <si>
    <t>Thửa đất số 95 tờ bản đồ số 1</t>
  </si>
  <si>
    <t>NQ số 141/NQ-HĐND ngày 29/7/2020 củua HDND Thị xã</t>
  </si>
  <si>
    <t>Đường nhựa từ Miễu ấp Chợ đến giáp ấp Cây Da</t>
  </si>
  <si>
    <t>Ấp Chợ, Ấp Cây Da</t>
  </si>
  <si>
    <t>Đường nhựa từ đê Quốc Phòng đến Rạch Cạn</t>
  </si>
  <si>
    <t xml:space="preserve"> tờ bản đồ số 5</t>
  </si>
  <si>
    <t>Đường đan Cồn Ông - Rạch Khém, ấp Cồn Ông</t>
  </si>
  <si>
    <t>tờ bản đồ số 1 và 2</t>
  </si>
  <si>
    <t>141/NQ-HĐND 29/7/2020 của HĐND Thị xã về KH đầu tư công 2021-2025</t>
  </si>
  <si>
    <t xml:space="preserve">Xây dựng đường nhựa liên ấp Ba Động - Cồn Tàu (Lầu Bà - Thông Lưu) </t>
  </si>
  <si>
    <t>Ấp Ba Động, Ấp Cồn Tàu</t>
  </si>
  <si>
    <t>Đường và kè vành đai đô thị (phía tây sông Long Toàn), thị xã Duyên Hải - giai đoạn 1</t>
  </si>
  <si>
    <t>Khóm Long Thạnh</t>
  </si>
  <si>
    <t>Thông báo số 83-TB/VP ngày 01/12/2021 của Văn phòng Thị ủy Duyên Hải thông báo kết luận của Bí thư Thị ủy tại cuộc họp Ban thường vụ Thị ủy ngày 29/11/2021</t>
  </si>
  <si>
    <t>Mở rộng Trường THCS Hiệp Thạnh</t>
  </si>
  <si>
    <t>Thửa đất số 322, 327 của tờ bản đồ số 2</t>
  </si>
  <si>
    <t>Chuyển tiếp KHSDĐ năm 2019</t>
  </si>
  <si>
    <t>Khu vui chơi Hiệp Thạnh</t>
  </si>
  <si>
    <t xml:space="preserve">Thửa đất số 316, tờ bản đồ số 2 </t>
  </si>
  <si>
    <t>Chuyển tiếp KHSDĐ năm 2020</t>
  </si>
  <si>
    <t>Mở rộng Nhà văn hoá ấp Giồng Ổi đạt chuẩn NTM nâng cao</t>
  </si>
  <si>
    <t>Ấp Giồng Ổi</t>
  </si>
  <si>
    <t>Chuyển tiếp KHSDĐ năm 2021</t>
  </si>
  <si>
    <t>Nhà sinh hoạt cộng đồng ấp Mù U</t>
  </si>
  <si>
    <t>Thửa đất số 826, tờ bản đồ số 5</t>
  </si>
  <si>
    <t>NQ số 25/NQ-HĐND 08/12/2016</t>
  </si>
  <si>
    <t>Nhà văn hoá ấp Thống Nhất</t>
  </si>
  <si>
    <t>Nhà văn hoá ấp Bào Sen</t>
  </si>
  <si>
    <t>Các Cảng cặp HL 81</t>
  </si>
  <si>
    <t>Khu du lịch - dịch vụ "Đặc sản Ba Động"</t>
  </si>
  <si>
    <t xml:space="preserve">Thửa 458, 460, 459, 463; tờ bản đồ số 2 </t>
  </si>
  <si>
    <t>Cá nhân không còn nhu cầu
 thực hiện</t>
  </si>
  <si>
    <t>Sân vận động xã Long Toàn</t>
  </si>
  <si>
    <t>Thửa đất số 1447 tờ bản đồ số 10</t>
  </si>
  <si>
    <t>Nghị quyết số 141/NQ-HĐND ngày 29/7/2020 của HĐND Thị xã</t>
  </si>
  <si>
    <t>Hệ thống thoát nước cánh đồng bắc Ba Động</t>
  </si>
  <si>
    <t>Ấp Ba Động</t>
  </si>
  <si>
    <t>Nghị quyết số 44/NQ-HĐND ngày 09/12/2021 của HĐND tỉnh; Nghị quyết số 21/NQ-HĐND ngày 30/6/2021 của HĐND TXDH</t>
  </si>
  <si>
    <t>San lấp mặt bằng Bến xe thị xã Duyên Hải</t>
  </si>
  <si>
    <t>Nghị quyết số 43/NQ-HĐND ngày 09/12/2021; Nghị quyết số 44/NQ-HĐND ngày 09/12/2021 của HĐND tỉnh; Nghị quyết số 21/NQ-HĐND ngày 30/6/2021 của HĐND TXDH</t>
  </si>
  <si>
    <t>Dự án Khu nhà ở Sao Biển: hạng mục đất giao thông</t>
  </si>
  <si>
    <t>Thửa đất số 22, tờ bản đồ số 13</t>
  </si>
  <si>
    <t>Văn bản đề nghị thực hiện dự án đầu tư ngày 15/3/2021 của CTCP thủy sản Sao Biển và CTCP đầu tư Phú Cường</t>
  </si>
  <si>
    <t>Trùng dự án khu nhà ở Khóm 1, phường 1</t>
  </si>
  <si>
    <t>Dự án Khu nhà ở Sao Biển: hạng mục đất ở</t>
  </si>
  <si>
    <t>Dự án Khu nhà ở Sao Biển: hạng mục đất thương mại, dịch vụ</t>
  </si>
  <si>
    <t>Dự án khu nhà ở thương mại đường 3/2</t>
  </si>
  <si>
    <t>Thửa đất số 45 tờ bản đồ số 15</t>
  </si>
  <si>
    <t>Phòng khám đa khoa Thiên Ân khu vực Duyên Hải</t>
  </si>
  <si>
    <t>Thửa 159, tờ bản đồ số 11</t>
  </si>
  <si>
    <t>Do không phù hợp với QH chung đô thị thị xã Duyên Hải</t>
  </si>
  <si>
    <t>Dự án nuôi nghêu của Cty TNHH DV Nguyễn Gia</t>
  </si>
  <si>
    <t>Cồn Vượt</t>
  </si>
  <si>
    <t>Đơn đăng ký nhu cầu sử dụng đất</t>
  </si>
  <si>
    <t>Chưa có chủ trương đầu tư trong năm 2023</t>
  </si>
  <si>
    <t>Khu dân cư theo tuyến đường số 1 nối dài</t>
  </si>
  <si>
    <t>Giao đất ở (tại Trường TH Long Toàn A)</t>
  </si>
  <si>
    <t>Thửa đất số 80 của  tờ bản đồ 10</t>
  </si>
  <si>
    <t>Khóm 2</t>
  </si>
  <si>
    <t>Ấp Nhà Mát</t>
  </si>
  <si>
    <t>Trạm biến áp 110kV Dân Thành và đường dây đấu nối tỉnh Trà Vinh</t>
  </si>
  <si>
    <t xml:space="preserve">Thửa đất số 408, tờ bản đồ số 33 </t>
  </si>
  <si>
    <t>Nghị quyết số 43/NQ-HĐND ngày 09/12/2021 của HĐND tỉnh; VB 5541/AĐLMN-QLCTĐ2 ngày 10/9/2021 của BQL DAĐL Miền Nam</t>
  </si>
  <si>
    <t>Nhà máy điện gió Đông Thành 1 (Hạng mục: Công trình đường dây 220 kV đấu nối Nhà máy điện gió Đông Thành 1 vào Trạm biến áp 500kV Duyên Hải)</t>
  </si>
  <si>
    <t>Ấp Mù U</t>
  </si>
  <si>
    <t>Nghị quyết số 43/NQ-HĐND ngày 09/12/2021 của HĐND tỉnh; 413/UBND-KT ngày 26/02/2021 của UBND tỉnh Trà Vinh về việc chấp thuận chủ trương đầu tư dự án Nhà máy điện gió Đông Thành 1</t>
  </si>
  <si>
    <t>Cửa hàng xăng dầu Nguyễn Gia</t>
  </si>
  <si>
    <t>Thửa đất số 165, 168; tờ bản đồ số 11</t>
  </si>
  <si>
    <t>Nâng cấp, mở rộng đường Dương Quang Đông</t>
  </si>
  <si>
    <t>Phường 1, phường 2</t>
  </si>
  <si>
    <t>Đường đal Phước An</t>
  </si>
  <si>
    <t>tờ bản đồ số 3</t>
  </si>
  <si>
    <t>Danh mục công trình, dự án ĐTC trung hạn cho giai đoạn  2021-2025 của TX.DH</t>
  </si>
  <si>
    <t>Trường mầm non - tiểu học Việt Anh</t>
  </si>
  <si>
    <t>Thửa đất số 313, 323 789 tờ bản đồ số 14</t>
  </si>
  <si>
    <t>Hợp tác xã Phương Đông (nuôi thuỷ sản ngoài bãi bồi)</t>
  </si>
  <si>
    <t>Trụ sở HTX nghêu Phương Đông</t>
  </si>
  <si>
    <t>Điểm thương mại dịch vụ (Gym)</t>
  </si>
  <si>
    <t>Thửa đất số 27, tờ bản đồ số 14</t>
  </si>
  <si>
    <t>Điều chỉnh QHSDĐ 2016-2020</t>
  </si>
  <si>
    <t>Bãi chứa vật liệu xây dựng Toàn Vinh</t>
  </si>
  <si>
    <t>Khu nhà hàng - khách sạn Toàn Vinh</t>
  </si>
  <si>
    <t>Thửa đất số 22 và 811 của tờ bản đồ số 7</t>
  </si>
  <si>
    <t>Khu Thương mại dịch vụ (tại Bến xe hiện trạng)</t>
  </si>
  <si>
    <t>Thửa đất 170, tờ bản đồ số 10</t>
  </si>
  <si>
    <t>Cửa hàng xăng dầu tại ấp Long Điền, xã Long Toàn</t>
  </si>
  <si>
    <t>Thửa 182, tờ bản đồ 9</t>
  </si>
  <si>
    <t>Dự án nuôi nghêu của HTX nghêu Thành Đạt</t>
  </si>
  <si>
    <t/>
  </si>
  <si>
    <t>Ấp Chợ</t>
  </si>
  <si>
    <t>Tờ trình số 59/TTr-UBND ngày 02/8/2016 của UBND xã Hiệp Thạnh</t>
  </si>
  <si>
    <t>Trùng vị trí đất đã được UBND tỉnh giao cho
 BQL Rừng phòng hộ sử dụng (tại QĐ số 350/QĐ-UBND ngày 11/02/2022)</t>
  </si>
  <si>
    <t>Nguyên nhân hủy bỏ</t>
  </si>
  <si>
    <t>Khu hành chính tập trung thành phố Trà Vinh (giai đoạn 1)</t>
  </si>
  <si>
    <t>phường 7</t>
  </si>
  <si>
    <t>Do điều chỉnh vị trí thực hiện sang xã Nguyện Hóa</t>
  </si>
  <si>
    <t>Xây dựng trường mẫu giáo Sơn Ca, phường 5, thành phố Trà Vinh</t>
  </si>
  <si>
    <t>0,20</t>
  </si>
  <si>
    <t>Phường 5</t>
  </si>
  <si>
    <t>Chỉ xây dựng trong khuôn viên đã được giao đất</t>
  </si>
  <si>
    <t>Thửa 97 tờ 10</t>
  </si>
  <si>
    <t>- Nghị quyết số 43/NQ-HĐND ngày 9 tháng 12 năm 2021 của HĐND tỉnh Trà Vinh
'Nghị quyết số 25/NQ-HĐND ngày 30/06/2021 của Hội đồng nhân dân thành phố Trà Vinh về việc thông qua dự kiến kế hoạch đầu tư công năm 2022 trên địa bàn thành phố Trà Vinh</t>
  </si>
  <si>
    <t>thuộc 1 phần tờ 14, 31, 33</t>
  </si>
  <si>
    <t>- Nghị quyết số 43/NQ-HĐND ngày 9 tháng 12 năm 2021 của HĐND tỉnh Trà Vinh
- Nghị quyết số 44/NQ-HĐND ngày 9 tháng 12 năm 2021 của HĐND tỉnh Trà Vinh</t>
  </si>
  <si>
    <t>Phụ lục 02: DANH MỤC CÔNG TRÌNH, DỰ ÁN HỦY BỎ TRONG NĂM 2023 TRÊN ĐỊA BÀN THỊ XÃ DUYÊN HẢI,
 TỈNH TRÀ VINH</t>
  </si>
  <si>
    <r>
      <rPr>
        <b/>
        <sz val="14"/>
        <color theme="1"/>
        <rFont val="Times New Roman"/>
        <family val="1"/>
      </rPr>
      <t>Phụ lục 01:</t>
    </r>
    <r>
      <rPr>
        <sz val="14"/>
        <color theme="1"/>
        <rFont val="Times New Roman"/>
        <family val="1"/>
      </rPr>
      <t xml:space="preserve"> </t>
    </r>
    <r>
      <rPr>
        <b/>
        <sz val="14"/>
        <color theme="1"/>
        <rFont val="Times New Roman"/>
        <family val="1"/>
      </rPr>
      <t>DANH MỤC CÁC CÔNG TRÌNH, DỰ ÁN HỦY BỎ TRONG NĂM 2023 TRÊN ĐỊA BÀN THÀNH PHỐ TRÀ VINH, TỈNH TRÀ VINH</t>
    </r>
  </si>
  <si>
    <t xml:space="preserve">Phụ lục 03: DANH MỤC CÔNG TRÌNH, DỰ ÁN HỦY BỎ TRONG NĂM 2023 TRÊN ĐỊA BÀN HUYỆN DUYÊN HẢI, TỈNH TRÀ VINH
</t>
  </si>
  <si>
    <t>Phụ lục 04: DANH MỤC CÔNG TRÌNH, DỰ ÁN HỦY BỎ NĂM 2023 TRÊN ĐỊA BÀN HUYỆN CẦU NGANG, TỈNH TRÀ VINH</t>
  </si>
  <si>
    <t>(8)</t>
  </si>
  <si>
    <t>(9)</t>
  </si>
  <si>
    <t>Phụ lục 05: DANH MỤC CÁC CÔNG TRÌNH, DỰ ÁN HỦY BỎ NĂM 2023 TRÊN ĐỊA BÀN HUYỆN CHÂU THÀNH, TỈNH TRÀ VINH</t>
  </si>
  <si>
    <t>tờ 28</t>
  </si>
  <si>
    <t>Phụ lục 06: DANH MỤC CÔNG TRÌNH, DỰ ÁN HỦY BỎ TRONG NĂM 2023 TRÊN ĐỊA BÀN HUYỆN CÀNG LONG, TỈNH TRÀ VINH</t>
  </si>
  <si>
    <t>Phụ lục 07: DANH MỤC CÔNG TRÌNH, DỰ ÁN HỦY BỎ TRONG NĂM 2023 TRÊN ĐỊA BÀN HUYỆN TRÀ CÚ, TỈNH TRÀ VINH</t>
  </si>
  <si>
    <t>Thửa 53 tờ 30</t>
  </si>
  <si>
    <t>Thửa 76 tờ 10</t>
  </si>
  <si>
    <t>Phụ lục 08: DANH MỤC CÔNG TRÌNH, DỰ ÁN HỦY BỎ TRONG NĂM 2023 TRÊN ĐỊA BÀN HUYỆN TIỂU CẦN, TỈNH TRÀ VINH</t>
  </si>
  <si>
    <t>Nghị quyết số 43/NQ-HĐND ngày 9/12/2021  của HĐND tỉnh</t>
  </si>
  <si>
    <t>Nghị quyết số 19/NQ-HĐND ngày 30/6/2021 của HĐND huyện Trà Cú (khóa XII)</t>
  </si>
  <si>
    <t>Nghị quyết số 18/NQ-HĐND ngày 30/6/2021 của HĐND huyện Trà Cú (khóa XII)</t>
  </si>
  <si>
    <t>Nghị quyết số 159/NQ-HĐND ngày 19/11/2020 của HĐND huyện Trà Cú (khóa XI)</t>
  </si>
  <si>
    <t>Nghị quyết số 22/NQ-HĐND ngày 15/7/2022 của HĐNDhuyện Trà Cú</t>
  </si>
  <si>
    <t>Lý do hủy bỏ</t>
  </si>
  <si>
    <t>Địa điểm (xã, phường)</t>
  </si>
  <si>
    <t>(10)</t>
  </si>
  <si>
    <t xml:space="preserve">Tăng thêm </t>
  </si>
  <si>
    <t>Diện tích hiện trạng  (ha)</t>
  </si>
  <si>
    <t>CLN (0,20 ha)</t>
  </si>
  <si>
    <t>Sử sụng vào loại đất</t>
  </si>
  <si>
    <t xml:space="preserve">Tăng thêm
</t>
  </si>
  <si>
    <t xml:space="preserve">CLN </t>
  </si>
  <si>
    <t xml:space="preserve"> Tăng thêm </t>
  </si>
  <si>
    <t>DTL</t>
  </si>
  <si>
    <t>SON</t>
  </si>
  <si>
    <t>DSH</t>
  </si>
  <si>
    <t>CLN (0,20 ha), ODT (0,06 ha)</t>
  </si>
  <si>
    <t>Nâng cấp mở rộng Đường tỉnh 911 (Thạnh Phú - Thanh Mỹ)</t>
  </si>
  <si>
    <t>Trụ sở làm việc Kho bạc nhà nước Châu Thành, Trà Vinh</t>
  </si>
  <si>
    <t>Dự án nông nghiệp công nghệ cao</t>
  </si>
  <si>
    <t>Đấu giá quyền sử dụng đất thửa 371, tờ 16</t>
  </si>
  <si>
    <t>Chợ Sam Bua</t>
  </si>
  <si>
    <t>Đất thương mại dịch vụ</t>
  </si>
  <si>
    <t>Sân Vận động xã Nguyệt Hóa</t>
  </si>
  <si>
    <t>Mở rộng Trường Trung học phổ thông Hòa Lợi</t>
  </si>
  <si>
    <t>Cửa hàng bán lẻ xăng dầu Minh Hớn 6</t>
  </si>
  <si>
    <t>3</t>
  </si>
  <si>
    <t>5</t>
  </si>
  <si>
    <t>7</t>
  </si>
  <si>
    <t>8</t>
  </si>
  <si>
    <t>9</t>
  </si>
  <si>
    <t>10</t>
  </si>
  <si>
    <t>12</t>
  </si>
  <si>
    <t>11</t>
  </si>
  <si>
    <t>13</t>
  </si>
  <si>
    <t>14</t>
  </si>
  <si>
    <t>15</t>
  </si>
  <si>
    <t>16</t>
  </si>
  <si>
    <t>17</t>
  </si>
  <si>
    <t>18</t>
  </si>
  <si>
    <t>19</t>
  </si>
  <si>
    <t>20</t>
  </si>
  <si>
    <t>Chủ đầu tư không liên hệ</t>
  </si>
  <si>
    <t>Chưa sắp xếp vốn</t>
  </si>
  <si>
    <t>Trùng dự án</t>
  </si>
  <si>
    <t>Khóm 7</t>
  </si>
  <si>
    <t xml:space="preserve">Đường đal khóm 1 (từ bờ kè đến nhà bà Trần Thị Hẹn)
</t>
  </si>
  <si>
    <t>Nghị Quyết số 110/NQ-HĐND ngày 19/7/2019</t>
  </si>
  <si>
    <t>ấp Bảy Xào Dơi B</t>
  </si>
  <si>
    <t>ấp Giồng Cao</t>
  </si>
  <si>
    <t xml:space="preserve">liên ấp Tha La đến ấp Giồng Cao </t>
  </si>
  <si>
    <t>ấp Rạch Bót</t>
  </si>
  <si>
    <t xml:space="preserve">ấp Tắt Hố </t>
  </si>
  <si>
    <t>Đường đanl ấp Chợ ( 2 Đoạn)</t>
  </si>
  <si>
    <t>Liên ấp Cầu Hanh - Vàm Buôn</t>
  </si>
  <si>
    <t>ấp Chợ</t>
  </si>
  <si>
    <t>Thửa 1411 tờ số 7</t>
  </si>
  <si>
    <t>Thửa 470 tờ số 4</t>
  </si>
  <si>
    <t>ấp Bà Tây B</t>
  </si>
  <si>
    <t>Nghị Quyết số 170/NQ-HĐND HĐND tỉnh ngày 10/12/2019</t>
  </si>
  <si>
    <t>Chưa phân bổ vốn đầu tư</t>
  </si>
  <si>
    <t>Tờ bản đồ số 10</t>
  </si>
  <si>
    <t>Chưa có chủ trương đầu tư</t>
  </si>
  <si>
    <t>Thửa 154, 212, 107 tờ 10; thửa 207 tờ 11</t>
  </si>
  <si>
    <t>Đất đang tranh chấp</t>
  </si>
  <si>
    <t>Chưa có chủ đầu tư</t>
  </si>
  <si>
    <t>Đang tranh chấp</t>
  </si>
  <si>
    <t>Không có đăng ký nhu cầu sử dụng đất</t>
  </si>
  <si>
    <t>Không còn nhu cầu sử dụng đất</t>
  </si>
  <si>
    <t>Theo tuyến</t>
  </si>
  <si>
    <t>Chủ đầu tư không triển khai thực hiện</t>
  </si>
  <si>
    <t xml:space="preserve">Thửa đất số 61, 201; tờ bản đồ 10 </t>
  </si>
  <si>
    <t>Thị trấn Châu Thành</t>
  </si>
  <si>
    <t>Thực hiện trên đất công</t>
  </si>
  <si>
    <t>Thửa đất số 1005, 1006, 1007, 1008, 1009, 220; tờ bản đồ số 31</t>
  </si>
  <si>
    <t>Xã Đa Lộc</t>
  </si>
  <si>
    <t>Nghị quyết 03/NQ-HĐND ngày 19/3/2021 của HĐND tỉnh</t>
  </si>
  <si>
    <t>Nhà đầu tư không thực hiện</t>
  </si>
  <si>
    <t>Thửa đất số 371, tờ bản đồ số 16</t>
  </si>
  <si>
    <t>Không thực hiện; Đã xây dựng Nhà văn hóa Khóm 2</t>
  </si>
  <si>
    <t>Thửa đất số 816, tờ bản đồ số 39</t>
  </si>
  <si>
    <t>Thửa đất số 369, tờ bản đồ số 26</t>
  </si>
  <si>
    <t>HNK (0,04 ha), CLN (0,51 ha), ONT (0,05 ha)</t>
  </si>
  <si>
    <t>Tờ bản đồ số 11</t>
  </si>
  <si>
    <t>Thửa đất số 46, 83, 84, 85, chiết thửa 1033, 55, 64; tờ bản đồ số 53</t>
  </si>
  <si>
    <t>Xã Hòa Lợi</t>
  </si>
  <si>
    <t>Thửa đất số 519, tờ bản đồ số 32</t>
  </si>
  <si>
    <t xml:space="preserve">
Thửa đất số 104, 122, 87, 125, 624; tờ bản đồ số 31</t>
  </si>
  <si>
    <t>Điều chỉnh thiết kế; không thu hồi đất</t>
  </si>
  <si>
    <t>Thửa đất số 58, 118, 113,1/169; tờ bản đồ số 42</t>
  </si>
  <si>
    <t>Tờ bản đồ số 31, ấp Ba Se A</t>
  </si>
  <si>
    <t xml:space="preserve">Thửa đất số 423, 424, 394, 425, 380, 381,382, 384, 369, 370; tờ bản đồ số 37, </t>
  </si>
  <si>
    <t>Chiết thửa đất số 52, tờ bản đồ số 4</t>
  </si>
  <si>
    <t>Chiết thửa đất số 3, tờ bản đồ số  24</t>
  </si>
  <si>
    <t>Đường đanl tuyến trục chính nội đồng</t>
  </si>
  <si>
    <t>Chưa có nguồn vốn; năm 2021 không chuyển tiếp sang năm 2022 và 2023</t>
  </si>
  <si>
    <t>Điểm đầu: Ben Sông Mỹ Thạnh; Điểm cuối: Tỉnh lộ 915B Cống Lung Mít</t>
  </si>
  <si>
    <t>Thừa 238, 237 tờ 5</t>
  </si>
  <si>
    <t>Xã Long Sơn</t>
  </si>
  <si>
    <t>Huỳnh Trung Tràng Điểm cuối: Hà Trường Sơn</t>
  </si>
  <si>
    <t>Mở rộng Tỉnh lộ 912 (khoảng 1 km)</t>
  </si>
  <si>
    <t>1,46</t>
  </si>
  <si>
    <t>TT. Mỹ Long</t>
  </si>
  <si>
    <t>xã Mỹ Hòa</t>
  </si>
  <si>
    <t xml:space="preserve">Thửa 2054, 2055, 2056, 2057, 2058, 2059, 2060, 1870, một phần 2061, 2062, 2063, 2064, 1852, 1862, 1863,1864,1869, tờ 2 </t>
  </si>
  <si>
    <t>Xã Nhị Trường</t>
  </si>
  <si>
    <t>Thửa 2562, 2559,1442, tờ 3, ấp Cái Già Trên</t>
  </si>
  <si>
    <t xml:space="preserve">Lý do chưa tổng hợp </t>
  </si>
  <si>
    <t>Đường nhựa Xóm Tộ - Giồng Vôi</t>
  </si>
  <si>
    <t>Nhu cầu của địa phương</t>
  </si>
  <si>
    <t>Nhà máy điện gió V3-8</t>
  </si>
  <si>
    <t>Xã Hiệp Thành</t>
  </si>
  <si>
    <t>Công văn số 2901/UBND-CNXD ngày 01/8/2018</t>
  </si>
  <si>
    <t>Không thuộc địa bàn quản lý</t>
  </si>
  <si>
    <t>Quá 03 năm chưa thực hiện</t>
  </si>
  <si>
    <t>Nhà máy điện gió V3-3</t>
  </si>
  <si>
    <t>Công văn số 2901/UBND-CNXD ngày 01/8/2019</t>
  </si>
  <si>
    <t>Công văn số 2901/UBND-CNXD ngày 01/8/2020</t>
  </si>
  <si>
    <t>Nhà máy điện gió V1-7</t>
  </si>
  <si>
    <t>Trùng với Điện gió Đông Thành 1 (V1-7)</t>
  </si>
  <si>
    <t>Trung tâm chính trị và khu đô thị mới</t>
  </si>
  <si>
    <t>Nhà Lồng chợ Càng Long
(Hạng mục nhà lồng thịt cá, nhà vệ sinh,hệ thống PCCC)</t>
  </si>
  <si>
    <t>Khu chăn nuôi công nghệ cao</t>
  </si>
  <si>
    <t>Cụm công nghiệp Tân Bình</t>
  </si>
  <si>
    <t>Thị trấn Càng Long</t>
  </si>
  <si>
    <t>Xã Tân An</t>
  </si>
  <si>
    <t>Xã Tân Bình</t>
  </si>
  <si>
    <t>Số 45/NQ-HDND ngày 09/12/2020</t>
  </si>
  <si>
    <t>Không khả thi</t>
  </si>
  <si>
    <t>Quá 3 năm 
chưa thực hiện</t>
  </si>
  <si>
    <t>Doanh nghiệp bỏ</t>
  </si>
  <si>
    <t>ấp Tân Tiến</t>
  </si>
  <si>
    <t xml:space="preserve">Thửa 2,3,4,5,6,7,8,17,18,19,20,21,22,23,24,25,26,27,28,29,30,31 tờ 26; Khóm 1 </t>
  </si>
  <si>
    <t>LUC: 5,20
CLN: 0,51
NTS: 0,02
ODT: 3,12
NTD: 0,15</t>
  </si>
  <si>
    <t xml:space="preserve">LUC: 6,33
HNK: 0,63
CLN: 8,02
DTL: 0,30
ODT: 3,45 </t>
  </si>
  <si>
    <t>Công ty TNHH chế biến xuất nhập khẩu thủy sản Tân Hòa (chuyển từ đất ONT+CLN sang đất SXKD)</t>
  </si>
  <si>
    <t>Nghị quyết số 63/NQ-HĐND ngày 08/12/2017</t>
  </si>
  <si>
    <t>TT Cầu Quan</t>
  </si>
  <si>
    <t>Nghị quyết số 45/NQ-HĐND ngày 09/12/2020 của HĐND tỉnh</t>
  </si>
  <si>
    <t>TT Tiểu Cần</t>
  </si>
  <si>
    <t>xã Phú Cần</t>
  </si>
  <si>
    <t>Đường trục chính nội đồng ấp Bà Ét (từ nhà ông Út Khol đến đường nối QL60 - QL54)</t>
  </si>
  <si>
    <t>Lộ GTNT từ Trường học Bà Ép, xã Phú Cần đến kênh 3 Kiên)</t>
  </si>
  <si>
    <t>Bán đấu giá đất Lò đường cũ (thị trấn Cầu Quan)</t>
  </si>
  <si>
    <t>Đường trục ấp Đại Mong (tiếp giai đoạn 2)</t>
  </si>
  <si>
    <t>Nghị quyết số 03/NQ-HĐND ngày 19/3/2021 của HĐND tỉnh</t>
  </si>
  <si>
    <t>Đường nối QL60, xã Long Thới đến Đường huyện 26, xã Tân Hòa, huyện Tiểu Cần</t>
  </si>
  <si>
    <t>Xã Long Thới, xã Tân Hòa</t>
  </si>
  <si>
    <t>Chuyển mục đích sử dụng đất - xã Hiếu Tử</t>
  </si>
  <si>
    <t>xã Tiếu Tử</t>
  </si>
  <si>
    <t>Cửa hàng xăng dầu (ấp An Cư)</t>
  </si>
  <si>
    <t>Trạm cấp nước Định Bình</t>
  </si>
  <si>
    <t>xã Long Thới</t>
  </si>
  <si>
    <t>HTX nông nghiệp Tân Thành</t>
  </si>
  <si>
    <t>21</t>
  </si>
  <si>
    <t>HTX nông nghiệp Hiếu Tử</t>
  </si>
  <si>
    <t>22</t>
  </si>
  <si>
    <t>HTX NN Ngãi Hùng</t>
  </si>
  <si>
    <t>23</t>
  </si>
  <si>
    <t>HTX Nông nghiệp Tân Ngãi</t>
  </si>
  <si>
    <t>24</t>
  </si>
  <si>
    <t>25</t>
  </si>
  <si>
    <t>Đường trục chính nội đồng Bờ Nam kênh T9 (điểm đầu QL60, điểm cuối nhà Võ Thành Du)</t>
  </si>
  <si>
    <t>26</t>
  </si>
  <si>
    <t>Nâng cấp, mở rộng lộ đal 1,5m lên nhựa 3m (giai đoạn 1) từ HL6 đến Lộ nhựa (từ 5 Nổi đến nhà ông Phạm Văn Nhanh, ấp Cây Ổi, xã Tập Ngãi</t>
  </si>
  <si>
    <t>27</t>
  </si>
  <si>
    <t>Nâng cấp, mở rộng lộ đal 1,5m lên nhựa 3m (giai đoạn 1) từ HL6 đến Lộ nhựa (từ từ Cầu Miễu ấp Cây Ổi đến giáp Láng Khoét, xã Sông Lộc)</t>
  </si>
  <si>
    <t>28</t>
  </si>
  <si>
    <t>Đường trục chính nội đồng ấp Cầu Tre (Từ kênh T419 ấp Cầu Kè đến QL54 ấp Đại Mong)</t>
  </si>
  <si>
    <t>29</t>
  </si>
  <si>
    <t>Đường đal ấp Tân Trung Kinh (từ đầu cầu Trung ương Đoàn đến nhà Út Ngưu)</t>
  </si>
  <si>
    <t>xã Hiếu Trung</t>
  </si>
  <si>
    <t>30</t>
  </si>
  <si>
    <t>Đường đal ấp Phú Thọ I (từ nhà ông Mừa - nhà ông Sơn ấp Ô Ét, xã Phú Cần)</t>
  </si>
  <si>
    <t>31</t>
  </si>
  <si>
    <t>Cầu Trung ương Đoàn (ấp Ô Trom)</t>
  </si>
  <si>
    <t>xã Hiếu Tử</t>
  </si>
  <si>
    <t>32</t>
  </si>
  <si>
    <t>Đường GTNT ấp Sóc Dừa, xã Tân Hòa (từ cầu Chùa đến cầu Bia Sài Gòn)</t>
  </si>
  <si>
    <t>33</t>
  </si>
  <si>
    <t>Đường nhựa ấp Trẹm, xã Tân Hòa (từ cống Trẹm lớn - Tỉnh lộ 915B)</t>
  </si>
  <si>
    <t>34</t>
  </si>
  <si>
    <t>Đường GTNT Ba Ngào</t>
  </si>
  <si>
    <t>Xã Long Thới</t>
  </si>
  <si>
    <t>35</t>
  </si>
  <si>
    <t>Các tuyến đường ấp Định Phú A - Định Phú C, xã Long Thới</t>
  </si>
  <si>
    <t>36</t>
  </si>
  <si>
    <t>Đường GTNT ấp Kinh - ấp Ngã 3 (AQH)</t>
  </si>
  <si>
    <t>Xã Hùng Hòa</t>
  </si>
  <si>
    <t>37</t>
  </si>
  <si>
    <t>Nhà văn hóa ấp Tân Đại (giao đất)</t>
  </si>
  <si>
    <t>38</t>
  </si>
  <si>
    <t>Nhà văn hóa - Khu TDTT ấp Ô Đùng</t>
  </si>
  <si>
    <t>39</t>
  </si>
  <si>
    <t>Chuyển mục đích sang đất cơ sở sản xuất phi nông nghiệp để cho thuê đất</t>
  </si>
  <si>
    <t>xã Hùng Hòa</t>
  </si>
  <si>
    <t>40</t>
  </si>
  <si>
    <t>Lộ nhựa ấp Tân Đại (điểm đầu nối đoạn lộ nhựa thi công năm 2020, điểm cuối nhà Nguyễn  Văn Đê)</t>
  </si>
  <si>
    <t>41</t>
  </si>
  <si>
    <t xml:space="preserve">Đường trục chính nội đồng ấp Đại Trường - Ô Ét (từ Cầu dự án LRAMP đến cầu nhà ông Út Nay)  </t>
  </si>
  <si>
    <t>42</t>
  </si>
  <si>
    <t>Đường GTNT ấp Tân Trung Giồng B (từ Kênh 19/5 đến giáp Huyền Hội), giai đoạn 3</t>
  </si>
  <si>
    <t>Mở rộng đường liên ấp Tân Trung Kinh - Phú Thọ II - Phú Thọ I (từ Cầu Trung ương Đoàn đến Cầu Phú Thọ I)</t>
  </si>
  <si>
    <t>Xã Hiếu Trung</t>
  </si>
  <si>
    <t>Đường GTNT ấp Ô Trao - Hiếu Tử đến Xóm Chồi - Tập Ngãi</t>
  </si>
  <si>
    <t xml:space="preserve">Mở rộng đường GTNT Ngãi Trung - Lò Ngò (từ QL60 đến giáp Tập Ngãi) </t>
  </si>
  <si>
    <t xml:space="preserve">Xã Hiếu Tử </t>
  </si>
  <si>
    <t>Thu hồi Trạm y tế giao cho UBND xã làm trụ sở cơ quan</t>
  </si>
  <si>
    <t xml:space="preserve">Nâng cấp, mở rộng Hương lộ 34, thị trấn Cầu Quan </t>
  </si>
  <si>
    <t>Nâng cấp, mở rộng đường cập kinh Mặc Sẩm đến đường Hùng Vương</t>
  </si>
  <si>
    <t xml:space="preserve">Nhà ở xã hội </t>
  </si>
  <si>
    <t>CLN: 0,80 ha, ONT: 0,03 ha</t>
  </si>
  <si>
    <t>Thửa 65, tờ 46</t>
  </si>
  <si>
    <t>Điểm đầu: nhà ông Út Khol
Điểm cuối: đường nối QL.54 - QL.60</t>
  </si>
  <si>
    <t>Điểm đầu: Thửa 53 tờ 34
Điểm cuối: thửa 11 tờ 34</t>
  </si>
  <si>
    <t>Thửa 91, 132 tờ 31</t>
  </si>
  <si>
    <t>Điểm đầu: tiếp giáp giai đoạn I
Điểm cuối: đường đal 3.5m</t>
  </si>
  <si>
    <t>Điểm đầu: thửa 26 tờ 70 (xã Long Thới)
Điểm cuối: thửa 5 tờ 9 (xã Tân Hòa)</t>
  </si>
  <si>
    <t>Tờ 17, 29</t>
  </si>
  <si>
    <t>Thửa 153, 164, 20 tờ 11; thửa 79, 91 tờ 12, thửa 3 tờ 16</t>
  </si>
  <si>
    <t>Thửa 65 tờ 5</t>
  </si>
  <si>
    <t>Thửa 116 tờ 56</t>
  </si>
  <si>
    <t>TON</t>
  </si>
  <si>
    <t>Tờ BĐ 24, thửa số 4 (tư liệu 2006)</t>
  </si>
  <si>
    <t>Tờ BĐ số 18, chiết thửa số 182</t>
  </si>
  <si>
    <t>1 phần thửa 59 tờ 22</t>
  </si>
  <si>
    <t xml:space="preserve"> Thửa 39 tờ 63</t>
  </si>
  <si>
    <t>Điểm đầu: QL.60
Điểm cuối: nhà Võ Thành Du</t>
  </si>
  <si>
    <t>Điểm đầu: từ 5 Nổi 
Điểm cuối: ông Phạm Văn Nhanh</t>
  </si>
  <si>
    <t>Điểm đầu: Cầu Miễu ấp Cây Ổi
Điểm cuối: giáp Láng Khoét, xã Sông Lộc</t>
  </si>
  <si>
    <t>Điểm đầu: kênh T419
Điểm cuối: QL.54</t>
  </si>
  <si>
    <t>Điểm đầu: cầu trung ương Đoàn
Điểm cuối: nhà Út Ngưu</t>
  </si>
  <si>
    <t>Điểm đầu: nhà ông  Mừa
Điểm cuối:  nhà ông Sơn ấp Ô Ét, xã Phú Cần</t>
  </si>
  <si>
    <t xml:space="preserve">Tờ 22 </t>
  </si>
  <si>
    <t>Điểm đầu: Cầu chùa
Điểm cuối: Cầu Bia Sài Gòn</t>
  </si>
  <si>
    <t>Điểm đầu: cống Trẹm lớn
Điểm cuối: Tỉnh lộ 915</t>
  </si>
  <si>
    <t>Điểm đầu: cầu 9 Thi
Điểm cuối: đường Định Hòa</t>
  </si>
  <si>
    <t>Điểm đầu: Nhà ông Tư Giãn
Điểm cuối: Giáp ấp Ngã 3 (Kinh Cây Da)</t>
  </si>
  <si>
    <t>Thửa số 250, tờ BĐ 34</t>
  </si>
  <si>
    <t>Thửa 25, 26 tờ 15</t>
  </si>
  <si>
    <t>Tờ 17</t>
  </si>
  <si>
    <t>NKH</t>
  </si>
  <si>
    <t>Điểm đầu:  nối đoạn lộ nhựa thi công năm 2020
Điểm cuối: nhà Nguyễn Văn Đê</t>
  </si>
  <si>
    <t>Điểm đầu: Cầu dự án LRAMP
Điểm cuối: cầu nhà ông Út Nay</t>
  </si>
  <si>
    <t>Điểm đầu: nhà ông Hoàng
Điểm cuối:  nhà ông Khiênl</t>
  </si>
  <si>
    <t>Điểm đầu: Cầu Trung Ương Đoàn
Điểm cuối: Cầu Phú Thọ I</t>
  </si>
  <si>
    <t>Điểm đầu: Thửa 7 tờ 58
Điểm cuối: thửa 527 tờ 24</t>
  </si>
  <si>
    <t>Điểm đầu: từ QL60; Điểm cuối: giáp Tập Ngãi</t>
  </si>
  <si>
    <t>Thửa 151, 182 tờ BĐ 18</t>
  </si>
  <si>
    <t>Điểm đầu: Trụ sở Ban nhân dân khóm 4( thửa 50 tờ 13)
Điểm cuối:  giáp ranh xã Long Thới</t>
  </si>
  <si>
    <t>Điểm đầu: thửa đất 64 tờ 4 Nguyễn Văn Điệp
Điểm cuối:  giáp đường Hùng Vương</t>
  </si>
  <si>
    <t>Diện tích quy hoạch  (ha)</t>
  </si>
  <si>
    <t>HNK: 3,60 ha, NTS: 1,90 ha</t>
  </si>
  <si>
    <t>Đất trồng lúa</t>
  </si>
  <si>
    <t>Các loại đất khác</t>
  </si>
  <si>
    <t xml:space="preserve"> CLN (2,50 ha), ODT (0,50 ha)</t>
  </si>
  <si>
    <t>CLN (0,40 ha), ONT (0,03 ha)</t>
  </si>
  <si>
    <t>CLN (0,06 ha)</t>
  </si>
  <si>
    <t xml:space="preserve">DGD (1,50 ha) </t>
  </si>
  <si>
    <t xml:space="preserve"> CLN (0,44 ha) </t>
  </si>
  <si>
    <t xml:space="preserve"> CLN (0,40 ha)</t>
  </si>
  <si>
    <t xml:space="preserve"> CLN (2,71 ha), NTS (0,06 ha)</t>
  </si>
  <si>
    <t xml:space="preserve"> CLN (0,14 ha), ONT (0,03 ha)</t>
  </si>
  <si>
    <t xml:space="preserve">
HNK: 0,63 ha; CLN: 8,02 ha; DTL: 0,30 ha; ODT: 3,45 ha</t>
  </si>
  <si>
    <t xml:space="preserve">
CLN: 0,51 ha; NTS: 0,02 ha; ODT: 3,12 ha; NTD: 0,15 ha</t>
  </si>
  <si>
    <t xml:space="preserve">
CLN: 8,00 ha</t>
  </si>
  <si>
    <t>HNK:0,30 ha</t>
  </si>
  <si>
    <t>CLN:0,02 ha; HNK:0,04 ha</t>
  </si>
  <si>
    <t>; CLN:0,54 ha</t>
  </si>
  <si>
    <t xml:space="preserve"> CLN: 0,13 ha, </t>
  </si>
  <si>
    <t xml:space="preserve"> CLN: 0,01 ha, </t>
  </si>
  <si>
    <t xml:space="preserve">HNK: 0,14 ha, CLN: 0,15 ha, </t>
  </si>
  <si>
    <t xml:space="preserve"> CLN: 0,10 ha</t>
  </si>
  <si>
    <t xml:space="preserve"> CLN: 0,80 ha</t>
  </si>
  <si>
    <t xml:space="preserve"> CLN: 0,30 ha</t>
  </si>
  <si>
    <t>CLN: 0,06 ha</t>
  </si>
  <si>
    <t>TỔNG</t>
  </si>
  <si>
    <t>Diện tích quy hoạch (ha)</t>
  </si>
  <si>
    <t>NTS (0,17 ha)</t>
  </si>
  <si>
    <t>NTS (0,02 ha)</t>
  </si>
  <si>
    <t>CLN (0,10 ha); NTS (1,20 ha)</t>
  </si>
  <si>
    <t>CLN (0,48 ha); ODT (0,13 ha)</t>
  </si>
  <si>
    <t>NTS (0,10 ha)</t>
  </si>
  <si>
    <t>CLN (0,14 ha); NTS (0,05 ha)</t>
  </si>
  <si>
    <t>CLN (0,09 ha); NTS (0,37 ha)</t>
  </si>
  <si>
    <t>NTS (0,03 ha)</t>
  </si>
  <si>
    <t>CLN (0,10 ha); NTS (0,34 ha)</t>
  </si>
  <si>
    <t>NTS (0,67 ha)</t>
  </si>
  <si>
    <t>CLN (0,25 ha); NTS (0,20 ha)</t>
  </si>
  <si>
    <t>HNK (0,34 ha); NTS (1,20 ha)</t>
  </si>
  <si>
    <t>HNK (0,30 ha)</t>
  </si>
  <si>
    <t>NTS (0,20 ha); ONT (0,06 ha)</t>
  </si>
  <si>
    <t>CLN (0,22 ha); NTS (8,86 ha); ODT (0,37 ha)</t>
  </si>
  <si>
    <t>CLN (0,02 ha)</t>
  </si>
  <si>
    <t>CLN (0,05 ha)</t>
  </si>
  <si>
    <t>CLN (0,03 ha)</t>
  </si>
  <si>
    <t>NTS (1,88 ha); SKC (1,03 ha)</t>
  </si>
  <si>
    <t>HNK (0,05 ha); NKH (1,18 ha); SKC (0,35 ha)</t>
  </si>
  <si>
    <t>CSD (1,20 ha)</t>
  </si>
  <si>
    <t>HNK (1,04 ha); ODT (0,46 ha)</t>
  </si>
  <si>
    <t>SKC (0,36 ha)</t>
  </si>
  <si>
    <t>SKC (0,58 ha)</t>
  </si>
  <si>
    <t>SKC (0,13 ha)</t>
  </si>
  <si>
    <t>NTS (1,07 ha)</t>
  </si>
  <si>
    <t>DGD (0,15 ha)</t>
  </si>
  <si>
    <t>CSD (246,34 ha)</t>
  </si>
  <si>
    <t>NTS (18,00 ha)</t>
  </si>
  <si>
    <t>DGD (0,64 ha)</t>
  </si>
  <si>
    <t>CLN (0,39 ha); NTS (0,14 ha); CSD (0,03 ha)</t>
  </si>
  <si>
    <t>HNK (0,04 ha); NTS (0,04 ha)</t>
  </si>
  <si>
    <t>CLN (0,06 ha); ODT (0,06 ha)</t>
  </si>
  <si>
    <t>NTS (2,23 ha)</t>
  </si>
  <si>
    <t>HNK (0,08 ha); NTS (0,07 ha)</t>
  </si>
  <si>
    <t>TSC (0,65 ha)</t>
  </si>
  <si>
    <t>CSD (3,20 ha)</t>
  </si>
  <si>
    <t>HNK (0,05 ha)</t>
  </si>
  <si>
    <t>TSC (0,05 ha)</t>
  </si>
  <si>
    <t>NTS (0,54 ha)</t>
  </si>
  <si>
    <t>NTS (0,43 ha); SKC (0,02 ha)</t>
  </si>
  <si>
    <t>DGT (0,33 ha)</t>
  </si>
  <si>
    <t>NTS (0,28 ha); ONT (0,02 ha)</t>
  </si>
  <si>
    <t>CLN (0,25 ha)</t>
  </si>
  <si>
    <t>CLN (0,30 ha)</t>
  </si>
  <si>
    <t>CLN(0,06 ha)</t>
  </si>
  <si>
    <t>CLN(0,16 ha), ODT (0,04 ha)</t>
  </si>
  <si>
    <t>HNK(0,52 ha), CLN(1,14 ha), ONT (0,04 ha)</t>
  </si>
  <si>
    <t>Tổng tỉnh</t>
  </si>
  <si>
    <t>Số dự án</t>
  </si>
  <si>
    <t xml:space="preserve">Diện tích quy hoạch  </t>
  </si>
  <si>
    <t xml:space="preserve">Diện tích tăng thêm </t>
  </si>
  <si>
    <t>Kế hoạch 2019</t>
  </si>
  <si>
    <t>QĐ số 3828/QĐ-UBND ngày 26/10/2015 UBND huyện</t>
  </si>
  <si>
    <t>Công văn 2840/ UBND-KTKT ngày 24/9/2020 của UBND huyện Tiểu Cần</t>
  </si>
  <si>
    <t>Đăng kí mới năm 2021</t>
  </si>
  <si>
    <t>Đăng ký mới năm 2020</t>
  </si>
  <si>
    <t>TPTV</t>
  </si>
  <si>
    <t>TXDH</t>
  </si>
  <si>
    <t>H DUYEN HAI</t>
  </si>
  <si>
    <t>H CAU NGANG</t>
  </si>
  <si>
    <t xml:space="preserve">H CHAU THANH </t>
  </si>
  <si>
    <t>H CANG LONG</t>
  </si>
  <si>
    <t>H TRA CU</t>
  </si>
  <si>
    <t>H TIEU CAN</t>
  </si>
  <si>
    <t>Từ thửa 435 đến thửa 506 tờ số 9; từ thửa 522 đến thửa 535 tờ số 9</t>
  </si>
  <si>
    <t>Liên ấp Cầu Hanh - Giồng Tranh</t>
  </si>
  <si>
    <t>Từ thửa 292-279 tờ số 1, ấp Ba Tục A</t>
  </si>
  <si>
    <t>Báo cáo 185/BC-UBND ngày 27/7/2020 của phòng tài chính - kế hoạch huyện Tiểu Cần</t>
  </si>
  <si>
    <t>Quyết định 399/QĐ-UBND ngày 6/3/2020 của UBND Tỉnh Trà Vinh</t>
  </si>
  <si>
    <t>Đăng kí mới năm 2022</t>
  </si>
  <si>
    <t>Đất phục vụ cho an ninh</t>
  </si>
  <si>
    <t>Huyện Tiểu Cần</t>
  </si>
  <si>
    <t xml:space="preserve">HNK </t>
  </si>
  <si>
    <t>Kế hoạch sử dụng đất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</si>
</sst>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_);\(0\)"/>
    <numFmt numFmtId="165" formatCode="\(0\)"/>
    <numFmt numFmtId="166" formatCode="#,##0.000"/>
    <numFmt numFmtId="167" formatCode="#,##0.00;[Red]#,##0.00"/>
  </numFmts>
  <fonts count="31" x14ac:knownFonts="1">
    <font>
      <sz val="11"/>
      <color theme="1"/>
      <name val="Calibri"/>
      <family val="2"/>
      <scheme val="minor"/>
    </font>
    <font>
      <sz val="11"/>
      <color theme="1"/>
      <name val="Calibri"/>
      <family val="2"/>
      <scheme val="minor"/>
    </font>
    <font>
      <sz val="10"/>
      <name val="Arial"/>
      <family val="2"/>
    </font>
    <font>
      <sz val="12"/>
      <color theme="1"/>
      <name val="Calibri"/>
      <family val="2"/>
      <charset val="163"/>
      <scheme val="minor"/>
    </font>
    <font>
      <sz val="11"/>
      <color indexed="8"/>
      <name val="Arial"/>
      <family val="2"/>
    </font>
    <font>
      <sz val="12"/>
      <color indexed="8"/>
      <name val="Times New Roman"/>
      <family val="2"/>
    </font>
    <font>
      <b/>
      <sz val="12"/>
      <color theme="1"/>
      <name val="Times New Roman"/>
      <family val="1"/>
    </font>
    <font>
      <sz val="12"/>
      <color theme="1"/>
      <name val="Times New Roman"/>
      <family val="1"/>
    </font>
    <font>
      <sz val="13"/>
      <color theme="1"/>
      <name val="Times New Roman"/>
      <family val="1"/>
    </font>
    <font>
      <sz val="10"/>
      <name val="Times New Roman"/>
      <family val="1"/>
    </font>
    <font>
      <b/>
      <sz val="11"/>
      <color theme="1"/>
      <name val="Times New Roman"/>
      <family val="1"/>
    </font>
    <font>
      <sz val="11"/>
      <color theme="1"/>
      <name val="Times New Roman"/>
      <family val="1"/>
    </font>
    <font>
      <b/>
      <sz val="14"/>
      <color theme="1"/>
      <name val="Times New Roman"/>
      <family val="1"/>
    </font>
    <font>
      <b/>
      <sz val="11"/>
      <name val="Times New Roman"/>
      <family val="1"/>
    </font>
    <font>
      <sz val="11"/>
      <name val="Times New Roman"/>
      <family val="1"/>
    </font>
    <font>
      <sz val="11"/>
      <name val="VNI-Times"/>
    </font>
    <font>
      <b/>
      <i/>
      <sz val="11"/>
      <name val="Times New Roman"/>
      <family val="1"/>
    </font>
    <font>
      <b/>
      <sz val="12"/>
      <name val="Times New Roman"/>
      <family val="1"/>
    </font>
    <font>
      <sz val="12"/>
      <name val="Times New Roman"/>
      <family val="1"/>
    </font>
    <font>
      <sz val="14"/>
      <color theme="1"/>
      <name val="Times New Roman"/>
      <family val="1"/>
    </font>
    <font>
      <sz val="10"/>
      <color theme="1"/>
      <name val="Calibri"/>
      <family val="2"/>
      <scheme val="minor"/>
    </font>
    <font>
      <sz val="12"/>
      <color theme="1"/>
      <name val="Calibri"/>
      <family val="2"/>
      <scheme val="minor"/>
    </font>
    <font>
      <sz val="10"/>
      <name val="Times New Roman"/>
      <family val="1"/>
      <charset val="163"/>
    </font>
    <font>
      <i/>
      <sz val="11"/>
      <color theme="1"/>
      <name val="Times New Roman"/>
      <family val="1"/>
    </font>
    <font>
      <i/>
      <sz val="12"/>
      <name val="Times New Roman"/>
      <family val="1"/>
    </font>
    <font>
      <i/>
      <sz val="10"/>
      <color theme="1"/>
      <name val="Calibri"/>
      <family val="2"/>
      <scheme val="minor"/>
    </font>
    <font>
      <i/>
      <sz val="11"/>
      <color theme="1"/>
      <name val="Calibri"/>
      <family val="2"/>
      <scheme val="minor"/>
    </font>
    <font>
      <sz val="11"/>
      <name val="Calibri"/>
      <family val="2"/>
      <scheme val="minor"/>
    </font>
    <font>
      <b/>
      <sz val="14"/>
      <name val="Times New Roman"/>
      <family val="1"/>
    </font>
    <font>
      <sz val="11"/>
      <color rgb="FF000000"/>
      <name val="Times New Roman"/>
      <family val="1"/>
    </font>
    <font>
      <b/>
      <sz val="11"/>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s>
  <cellStyleXfs count="25">
    <xf numFmtId="0" fontId="0" fillId="0" borderId="0"/>
    <xf numFmtId="0" fontId="2" fillId="0" borderId="0"/>
    <xf numFmtId="0" fontId="2" fillId="0" borderId="0"/>
    <xf numFmtId="0" fontId="3" fillId="0" borderId="0"/>
    <xf numFmtId="0" fontId="2" fillId="0" borderId="0"/>
    <xf numFmtId="0" fontId="1" fillId="0" borderId="0"/>
    <xf numFmtId="0" fontId="3" fillId="0" borderId="0"/>
    <xf numFmtId="0" fontId="4" fillId="0" borderId="0"/>
    <xf numFmtId="43" fontId="1" fillId="0" borderId="0" applyFont="0" applyFill="0" applyBorder="0" applyAlignment="0" applyProtection="0"/>
    <xf numFmtId="164" fontId="5" fillId="0" borderId="0" applyFont="0" applyFill="0" applyBorder="0" applyAlignment="0" applyProtection="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5"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9" fillId="0" borderId="0"/>
    <xf numFmtId="0" fontId="9" fillId="0" borderId="0"/>
    <xf numFmtId="0" fontId="22" fillId="0" borderId="0"/>
  </cellStyleXfs>
  <cellXfs count="264">
    <xf numFmtId="0" fontId="0" fillId="0" borderId="0" xfId="0"/>
    <xf numFmtId="0" fontId="6" fillId="0" borderId="0" xfId="4" applyFont="1" applyFill="1"/>
    <xf numFmtId="0" fontId="6" fillId="0" borderId="0" xfId="4" applyFont="1" applyFill="1" applyAlignment="1">
      <alignment horizontal="center" vertical="center"/>
    </xf>
    <xf numFmtId="43" fontId="6" fillId="0" borderId="0" xfId="10" applyFont="1" applyFill="1" applyAlignment="1">
      <alignment horizontal="center" vertical="center"/>
    </xf>
    <xf numFmtId="0" fontId="6" fillId="0" borderId="0" xfId="4" applyFont="1" applyFill="1" applyAlignment="1">
      <alignment vertical="center"/>
    </xf>
    <xf numFmtId="0" fontId="6" fillId="0" borderId="0" xfId="4" applyFont="1" applyFill="1" applyAlignment="1">
      <alignment horizontal="center" vertical="center" wrapText="1"/>
    </xf>
    <xf numFmtId="0" fontId="6" fillId="0" borderId="0" xfId="4" applyFont="1" applyFill="1" applyAlignment="1">
      <alignment horizontal="center" wrapText="1"/>
    </xf>
    <xf numFmtId="164" fontId="6" fillId="0" borderId="1" xfId="4" applyNumberFormat="1" applyFont="1" applyFill="1" applyBorder="1" applyAlignment="1">
      <alignment horizontal="center" vertical="center"/>
    </xf>
    <xf numFmtId="164" fontId="6" fillId="0" borderId="1" xfId="4" applyNumberFormat="1" applyFont="1" applyFill="1" applyBorder="1" applyAlignment="1">
      <alignment horizontal="center" vertical="center" wrapText="1"/>
    </xf>
    <xf numFmtId="37" fontId="6" fillId="0" borderId="1" xfId="10" applyNumberFormat="1" applyFont="1" applyFill="1" applyBorder="1" applyAlignment="1">
      <alignment horizontal="center" vertical="center"/>
    </xf>
    <xf numFmtId="0" fontId="7" fillId="0" borderId="1" xfId="4" applyFont="1" applyFill="1" applyBorder="1" applyAlignment="1">
      <alignment horizontal="center" vertical="center"/>
    </xf>
    <xf numFmtId="0" fontId="7" fillId="0" borderId="1" xfId="4" applyFont="1" applyFill="1" applyBorder="1" applyAlignment="1">
      <alignment horizontal="left" vertical="center" wrapText="1"/>
    </xf>
    <xf numFmtId="4" fontId="7" fillId="0" borderId="1" xfId="4" applyNumberFormat="1" applyFont="1" applyFill="1" applyBorder="1" applyAlignment="1">
      <alignment horizontal="right" vertical="center"/>
    </xf>
    <xf numFmtId="43" fontId="7" fillId="0" borderId="1" xfId="10" applyFont="1" applyFill="1" applyBorder="1" applyAlignment="1">
      <alignment horizontal="right" vertical="center"/>
    </xf>
    <xf numFmtId="0" fontId="7" fillId="0" borderId="1" xfId="4" applyFont="1" applyFill="1" applyBorder="1" applyAlignment="1">
      <alignment horizontal="center" vertical="center" wrapText="1"/>
    </xf>
    <xf numFmtId="0" fontId="7" fillId="0" borderId="1" xfId="1" applyFont="1" applyFill="1" applyBorder="1" applyAlignment="1">
      <alignment horizontal="left" vertical="center" wrapText="1"/>
    </xf>
    <xf numFmtId="43" fontId="7" fillId="0" borderId="1" xfId="10" applyFont="1" applyFill="1" applyBorder="1" applyAlignment="1">
      <alignment horizontal="center" vertical="center"/>
    </xf>
    <xf numFmtId="0" fontId="7" fillId="0" borderId="1" xfId="11" applyFont="1" applyFill="1" applyBorder="1" applyAlignment="1">
      <alignment vertical="center" wrapText="1"/>
    </xf>
    <xf numFmtId="0" fontId="7" fillId="0" borderId="1" xfId="12" applyFont="1" applyFill="1" applyBorder="1" applyAlignment="1">
      <alignment horizontal="center" vertical="center" wrapText="1"/>
    </xf>
    <xf numFmtId="4" fontId="7" fillId="0" borderId="1" xfId="10" applyNumberFormat="1" applyFont="1" applyFill="1" applyBorder="1" applyAlignment="1">
      <alignment horizontal="right" vertical="center"/>
    </xf>
    <xf numFmtId="43" fontId="7" fillId="0" borderId="1" xfId="10"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center" vertical="center" wrapText="1"/>
    </xf>
    <xf numFmtId="0" fontId="7" fillId="0" borderId="1" xfId="15" applyFont="1" applyFill="1" applyBorder="1" applyAlignment="1">
      <alignment horizontal="center" vertical="center"/>
    </xf>
    <xf numFmtId="4" fontId="7" fillId="0" borderId="1" xfId="16" applyNumberFormat="1" applyFont="1" applyFill="1" applyBorder="1" applyAlignment="1">
      <alignment horizontal="right" vertical="center"/>
    </xf>
    <xf numFmtId="0" fontId="7" fillId="0" borderId="1" xfId="15" applyFont="1" applyFill="1" applyBorder="1" applyAlignment="1">
      <alignment horizontal="center" vertical="center" wrapText="1"/>
    </xf>
    <xf numFmtId="43" fontId="7" fillId="0" borderId="1" xfId="4" applyNumberFormat="1" applyFont="1" applyFill="1" applyBorder="1" applyAlignment="1">
      <alignment horizontal="center" vertical="center"/>
    </xf>
    <xf numFmtId="43" fontId="7" fillId="0" borderId="1" xfId="4" applyNumberFormat="1" applyFont="1" applyFill="1" applyBorder="1" applyAlignment="1">
      <alignment horizontal="center" vertical="center" wrapText="1"/>
    </xf>
    <xf numFmtId="0" fontId="7" fillId="0" borderId="1" xfId="4" applyFont="1" applyFill="1" applyBorder="1" applyAlignment="1">
      <alignment vertical="center"/>
    </xf>
    <xf numFmtId="0" fontId="7" fillId="0" borderId="1" xfId="4" applyFont="1" applyFill="1" applyBorder="1" applyAlignment="1">
      <alignment horizont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2" fillId="0" borderId="0" xfId="0" applyFont="1"/>
    <xf numFmtId="165" fontId="14" fillId="0" borderId="1" xfId="17" applyNumberFormat="1" applyFont="1" applyFill="1" applyBorder="1" applyAlignment="1">
      <alignment horizontal="center" vertical="center" wrapText="1"/>
    </xf>
    <xf numFmtId="43" fontId="14" fillId="0" borderId="1" xfId="19" applyFont="1" applyFill="1" applyBorder="1" applyAlignment="1">
      <alignment horizontal="right" vertical="center" wrapText="1"/>
    </xf>
    <xf numFmtId="43" fontId="14" fillId="0" borderId="1" xfId="10" applyFont="1" applyFill="1" applyBorder="1" applyAlignment="1">
      <alignment horizontal="righ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165" fontId="14" fillId="0" borderId="1" xfId="17" applyNumberFormat="1" applyFont="1" applyFill="1" applyBorder="1" applyAlignment="1">
      <alignment horizontal="center" vertical="center"/>
    </xf>
    <xf numFmtId="37" fontId="14" fillId="0" borderId="1" xfId="18" applyNumberFormat="1" applyFont="1" applyFill="1" applyBorder="1" applyAlignment="1" applyProtection="1">
      <alignment horizontal="center" vertical="center" wrapText="1"/>
      <protection hidden="1"/>
    </xf>
    <xf numFmtId="2" fontId="14" fillId="0" borderId="1" xfId="18" applyNumberFormat="1" applyFont="1" applyFill="1" applyBorder="1" applyAlignment="1" applyProtection="1">
      <alignment horizontal="right" vertical="center" wrapText="1"/>
      <protection hidden="1"/>
    </xf>
    <xf numFmtId="0" fontId="14" fillId="0" borderId="1" xfId="18" applyFont="1" applyFill="1" applyBorder="1" applyAlignment="1" applyProtection="1">
      <alignment horizontal="center" vertical="center" wrapText="1"/>
      <protection hidden="1"/>
    </xf>
    <xf numFmtId="4" fontId="14" fillId="0" borderId="1" xfId="18" applyNumberFormat="1" applyFont="1" applyFill="1" applyBorder="1" applyAlignment="1" applyProtection="1">
      <alignment horizontal="center" vertical="center" wrapText="1"/>
      <protection hidden="1"/>
    </xf>
    <xf numFmtId="0" fontId="14" fillId="0" borderId="1" xfId="0" applyFont="1" applyFill="1" applyBorder="1" applyAlignment="1">
      <alignment horizontal="left" vertical="center" wrapText="1"/>
    </xf>
    <xf numFmtId="0" fontId="14" fillId="0" borderId="1" xfId="17" applyFont="1" applyFill="1" applyBorder="1" applyAlignment="1">
      <alignment horizontal="right" vertical="center" wrapText="1"/>
    </xf>
    <xf numFmtId="40" fontId="14" fillId="0" borderId="1" xfId="0" applyNumberFormat="1" applyFont="1" applyFill="1" applyBorder="1" applyAlignment="1">
      <alignment horizontal="left" vertical="center" wrapText="1"/>
    </xf>
    <xf numFmtId="4" fontId="14" fillId="0" borderId="1" xfId="18" applyNumberFormat="1" applyFont="1" applyFill="1" applyBorder="1" applyAlignment="1">
      <alignment horizontal="center" vertical="center" wrapText="1"/>
    </xf>
    <xf numFmtId="0" fontId="13" fillId="0" borderId="1" xfId="17" applyFont="1" applyFill="1" applyBorder="1" applyAlignment="1">
      <alignment horizontal="center" vertical="center" wrapText="1"/>
    </xf>
    <xf numFmtId="0" fontId="11" fillId="0" borderId="1" xfId="0" applyFont="1" applyBorder="1" applyAlignment="1">
      <alignment horizontal="right" vertical="center" wrapText="1"/>
    </xf>
    <xf numFmtId="0" fontId="11" fillId="0" borderId="1" xfId="0" applyFont="1" applyBorder="1" applyAlignment="1">
      <alignment horizontal="justify" vertical="center" wrapText="1"/>
    </xf>
    <xf numFmtId="0" fontId="19" fillId="0" borderId="0" xfId="0" applyFont="1"/>
    <xf numFmtId="0" fontId="18" fillId="0" borderId="0" xfId="2" applyFont="1" applyFill="1" applyAlignment="1">
      <alignment vertical="center"/>
    </xf>
    <xf numFmtId="0" fontId="18" fillId="0" borderId="0" xfId="17" applyFont="1" applyFill="1" applyAlignment="1">
      <alignment horizontal="center" vertical="center"/>
    </xf>
    <xf numFmtId="0" fontId="18" fillId="0" borderId="0" xfId="17" applyFont="1" applyFill="1" applyAlignment="1">
      <alignment vertical="center"/>
    </xf>
    <xf numFmtId="0" fontId="0" fillId="0" borderId="0" xfId="0" applyAlignment="1">
      <alignment horizontal="center"/>
    </xf>
    <xf numFmtId="0" fontId="0" fillId="0" borderId="0" xfId="0" applyAlignment="1">
      <alignment horizontal="center" vertical="center"/>
    </xf>
    <xf numFmtId="0" fontId="20" fillId="0" borderId="0" xfId="0" applyFont="1" applyAlignment="1">
      <alignment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4" fillId="0" borderId="1" xfId="22" quotePrefix="1" applyFont="1" applyFill="1" applyBorder="1" applyAlignment="1">
      <alignment horizontal="center" vertical="center" wrapText="1"/>
    </xf>
    <xf numFmtId="0" fontId="14" fillId="0" borderId="1" xfId="22" applyFont="1" applyFill="1" applyBorder="1" applyAlignment="1">
      <alignment horizontal="center" vertical="center" wrapText="1"/>
    </xf>
    <xf numFmtId="0" fontId="21" fillId="0" borderId="0" xfId="0" applyFont="1"/>
    <xf numFmtId="0" fontId="0" fillId="0" borderId="0" xfId="0" applyAlignment="1">
      <alignment wrapText="1"/>
    </xf>
    <xf numFmtId="49" fontId="14" fillId="0" borderId="1" xfId="17" applyNumberFormat="1" applyFont="1" applyFill="1" applyBorder="1" applyAlignment="1">
      <alignment horizontal="center" vertical="center" wrapText="1"/>
    </xf>
    <xf numFmtId="49" fontId="0" fillId="0" borderId="0" xfId="0" applyNumberFormat="1" applyAlignment="1">
      <alignment horizontal="center"/>
    </xf>
    <xf numFmtId="0" fontId="10" fillId="0" borderId="0" xfId="0" applyFont="1"/>
    <xf numFmtId="4" fontId="13" fillId="0" borderId="1" xfId="2" applyNumberFormat="1" applyFont="1" applyFill="1" applyBorder="1" applyAlignment="1">
      <alignment horizontal="left" vertical="center"/>
    </xf>
    <xf numFmtId="0" fontId="13" fillId="0" borderId="1" xfId="2" applyFont="1" applyFill="1" applyBorder="1" applyAlignment="1">
      <alignment horizontal="center" vertical="center"/>
    </xf>
    <xf numFmtId="0" fontId="13" fillId="0" borderId="1" xfId="2" applyFont="1" applyFill="1" applyBorder="1" applyAlignment="1">
      <alignment horizontal="center" vertical="center" wrapText="1"/>
    </xf>
    <xf numFmtId="4" fontId="14" fillId="0" borderId="1" xfId="0" applyNumberFormat="1" applyFont="1" applyFill="1" applyBorder="1" applyAlignment="1">
      <alignment vertical="center" shrinkToFit="1"/>
    </xf>
    <xf numFmtId="49" fontId="23" fillId="0" borderId="1" xfId="0" applyNumberFormat="1" applyFont="1" applyBorder="1" applyAlignment="1">
      <alignment horizontal="center" vertical="center" wrapText="1"/>
    </xf>
    <xf numFmtId="49" fontId="25" fillId="0" borderId="0" xfId="0" applyNumberFormat="1" applyFont="1" applyAlignment="1">
      <alignment vertical="center" wrapText="1"/>
    </xf>
    <xf numFmtId="49" fontId="26" fillId="0" borderId="0" xfId="0" applyNumberFormat="1" applyFont="1"/>
    <xf numFmtId="2" fontId="14" fillId="0" borderId="1" xfId="18" applyNumberFormat="1" applyFont="1" applyFill="1" applyBorder="1" applyAlignment="1" applyProtection="1">
      <alignment horizontal="left" vertical="center" wrapText="1"/>
      <protection hidden="1"/>
    </xf>
    <xf numFmtId="49" fontId="11" fillId="0" borderId="1" xfId="0" applyNumberFormat="1" applyFont="1" applyFill="1" applyBorder="1" applyAlignment="1">
      <alignment horizontal="center" vertical="center" wrapText="1"/>
    </xf>
    <xf numFmtId="49" fontId="0" fillId="0" borderId="0" xfId="0" applyNumberFormat="1" applyFont="1"/>
    <xf numFmtId="0" fontId="10" fillId="0" borderId="1" xfId="0" applyFont="1" applyBorder="1" applyAlignment="1">
      <alignment horizontal="center" vertical="center" wrapText="1"/>
    </xf>
    <xf numFmtId="43" fontId="14" fillId="0" borderId="1" xfId="17" applyNumberFormat="1" applyFont="1" applyFill="1" applyBorder="1" applyAlignment="1">
      <alignment horizontal="right" vertical="center" wrapText="1"/>
    </xf>
    <xf numFmtId="49" fontId="11" fillId="0" borderId="1" xfId="0" applyNumberFormat="1" applyFont="1" applyBorder="1" applyAlignment="1">
      <alignment horizontal="left" vertical="center" wrapText="1"/>
    </xf>
    <xf numFmtId="49" fontId="14" fillId="0" borderId="1" xfId="0" applyNumberFormat="1" applyFont="1" applyBorder="1" applyAlignment="1">
      <alignment horizontal="center" vertical="center" wrapText="1"/>
    </xf>
    <xf numFmtId="0" fontId="28" fillId="0" borderId="0" xfId="0" applyFont="1" applyAlignment="1">
      <alignment vertical="center" wrapText="1"/>
    </xf>
    <xf numFmtId="0" fontId="27" fillId="0" borderId="0" xfId="0" applyFont="1"/>
    <xf numFmtId="0" fontId="27" fillId="0" borderId="0" xfId="0" applyFont="1" applyAlignment="1">
      <alignment horizontal="center" vertical="center"/>
    </xf>
    <xf numFmtId="49" fontId="27" fillId="0" borderId="1" xfId="0" applyNumberFormat="1" applyFont="1" applyBorder="1" applyAlignment="1">
      <alignment horizontal="center"/>
    </xf>
    <xf numFmtId="49" fontId="27" fillId="0" borderId="0" xfId="0" applyNumberFormat="1" applyFont="1" applyAlignment="1">
      <alignment horizontal="center"/>
    </xf>
    <xf numFmtId="0" fontId="11" fillId="0" borderId="0" xfId="0" applyFont="1" applyAlignment="1">
      <alignment horizontal="left" wrapText="1"/>
    </xf>
    <xf numFmtId="49" fontId="23" fillId="0" borderId="1" xfId="0" applyNumberFormat="1" applyFont="1" applyBorder="1" applyAlignment="1">
      <alignment horizontal="center" vertical="center"/>
    </xf>
    <xf numFmtId="49" fontId="24" fillId="0" borderId="1" xfId="2" applyNumberFormat="1" applyFont="1" applyFill="1" applyBorder="1" applyAlignment="1">
      <alignment horizontal="center" vertical="center" wrapText="1"/>
    </xf>
    <xf numFmtId="0" fontId="6" fillId="0" borderId="0" xfId="4" applyFont="1" applyFill="1" applyAlignment="1">
      <alignment horizontal="left" wrapText="1"/>
    </xf>
    <xf numFmtId="164" fontId="6" fillId="0" borderId="1" xfId="4" applyNumberFormat="1" applyFont="1" applyFill="1" applyBorder="1" applyAlignment="1">
      <alignment horizontal="left" vertical="center" wrapText="1"/>
    </xf>
    <xf numFmtId="0" fontId="7" fillId="0" borderId="1" xfId="13" applyFont="1" applyFill="1" applyBorder="1" applyAlignment="1">
      <alignment horizontal="left" vertical="center" wrapText="1"/>
    </xf>
    <xf numFmtId="0" fontId="7" fillId="0" borderId="1" xfId="14" applyFont="1" applyFill="1" applyBorder="1" applyAlignment="1">
      <alignment horizontal="left" vertical="center" wrapText="1"/>
    </xf>
    <xf numFmtId="0" fontId="8" fillId="0" borderId="1" xfId="1" applyFont="1" applyFill="1" applyBorder="1" applyAlignment="1">
      <alignment horizontal="left" vertical="center" wrapText="1"/>
    </xf>
    <xf numFmtId="0" fontId="11" fillId="0" borderId="0" xfId="0" applyFont="1" applyAlignment="1">
      <alignment horizontal="left"/>
    </xf>
    <xf numFmtId="0" fontId="11" fillId="0" borderId="1" xfId="0" applyFont="1" applyBorder="1" applyAlignment="1">
      <alignment vertical="center" wrapText="1"/>
    </xf>
    <xf numFmtId="0" fontId="13"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3" fillId="0" borderId="1" xfId="17" applyFont="1" applyFill="1" applyBorder="1" applyAlignment="1">
      <alignment horizontal="center" vertical="center" wrapText="1"/>
    </xf>
    <xf numFmtId="0" fontId="27" fillId="0" borderId="1" xfId="0" applyFont="1" applyFill="1" applyBorder="1"/>
    <xf numFmtId="0" fontId="27" fillId="0" borderId="0" xfId="0" applyFont="1" applyFill="1"/>
    <xf numFmtId="4" fontId="14" fillId="0" borderId="1" xfId="18" applyNumberFormat="1" applyFont="1" applyFill="1" applyBorder="1" applyAlignment="1" applyProtection="1">
      <alignment horizontal="center" vertical="center"/>
      <protection hidden="1"/>
    </xf>
    <xf numFmtId="4" fontId="14" fillId="0" borderId="1" xfId="18" applyNumberFormat="1" applyFont="1" applyFill="1" applyBorder="1" applyAlignment="1" applyProtection="1">
      <alignment vertical="center" wrapText="1"/>
      <protection hidden="1"/>
    </xf>
    <xf numFmtId="0" fontId="11" fillId="0" borderId="1" xfId="0" applyFont="1" applyBorder="1"/>
    <xf numFmtId="0" fontId="11" fillId="0" borderId="1" xfId="0" applyFont="1" applyBorder="1" applyAlignment="1">
      <alignment wrapText="1"/>
    </xf>
    <xf numFmtId="167" fontId="14" fillId="0" borderId="1" xfId="17" applyNumberFormat="1" applyFont="1" applyFill="1" applyBorder="1" applyAlignment="1">
      <alignment horizontal="center" vertical="center" wrapText="1"/>
    </xf>
    <xf numFmtId="0" fontId="27" fillId="0" borderId="1" xfId="0" applyFont="1" applyFill="1" applyBorder="1" applyAlignment="1">
      <alignment horizontal="center" vertical="center"/>
    </xf>
    <xf numFmtId="164" fontId="0" fillId="0" borderId="5" xfId="0" applyNumberFormat="1" applyBorder="1" applyAlignment="1">
      <alignment horizont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29" fillId="0" borderId="1" xfId="0" applyFont="1" applyBorder="1"/>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4" fillId="0" borderId="1" xfId="0" applyFont="1" applyBorder="1" applyAlignment="1">
      <alignment horizontal="justify" vertical="center" wrapText="1"/>
    </xf>
    <xf numFmtId="0" fontId="14" fillId="0" borderId="1" xfId="0" applyFont="1" applyBorder="1" applyAlignment="1">
      <alignment horizontal="center" vertical="center"/>
    </xf>
    <xf numFmtId="0" fontId="14" fillId="0" borderId="1" xfId="0" applyFont="1" applyBorder="1" applyAlignment="1">
      <alignment horizontal="justify" vertical="center"/>
    </xf>
    <xf numFmtId="0" fontId="11" fillId="0" borderId="1" xfId="0" applyFont="1" applyBorder="1" applyAlignment="1">
      <alignment vertical="center"/>
    </xf>
    <xf numFmtId="0" fontId="11" fillId="0" borderId="0" xfId="0" applyFont="1"/>
    <xf numFmtId="2" fontId="14" fillId="0" borderId="1" xfId="3" applyNumberFormat="1" applyFont="1" applyFill="1" applyBorder="1" applyAlignment="1">
      <alignment horizontal="right" vertical="center" wrapText="1"/>
    </xf>
    <xf numFmtId="2" fontId="14" fillId="0" borderId="1" xfId="6" applyNumberFormat="1" applyFont="1" applyFill="1" applyBorder="1" applyAlignment="1">
      <alignment vertical="center"/>
    </xf>
    <xf numFmtId="2" fontId="7" fillId="0" borderId="1" xfId="0" applyNumberFormat="1" applyFont="1" applyFill="1" applyBorder="1" applyAlignment="1">
      <alignment horizontal="center" vertical="center" wrapText="1"/>
    </xf>
    <xf numFmtId="2" fontId="11" fillId="0" borderId="1" xfId="0" applyNumberFormat="1" applyFont="1" applyBorder="1" applyAlignment="1">
      <alignment vertical="center"/>
    </xf>
    <xf numFmtId="49" fontId="14" fillId="0" borderId="1" xfId="0" applyNumberFormat="1" applyFont="1" applyBorder="1" applyAlignment="1">
      <alignment horizontal="left" vertical="center" wrapText="1"/>
    </xf>
    <xf numFmtId="49" fontId="27" fillId="0" borderId="1" xfId="0" applyNumberFormat="1" applyFont="1" applyBorder="1"/>
    <xf numFmtId="49" fontId="11" fillId="0" borderId="1" xfId="0" applyNumberFormat="1" applyFont="1" applyBorder="1" applyAlignment="1">
      <alignment horizontal="center" vertical="center"/>
    </xf>
    <xf numFmtId="2" fontId="11"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2" fontId="11" fillId="2" borderId="1" xfId="0" applyNumberFormat="1" applyFont="1" applyFill="1" applyBorder="1" applyAlignment="1">
      <alignment horizontal="right" vertical="center" wrapText="1"/>
    </xf>
    <xf numFmtId="4" fontId="0" fillId="0" borderId="0" xfId="0" applyNumberFormat="1"/>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3" fillId="0" borderId="1" xfId="2" applyNumberFormat="1" applyFont="1" applyFill="1" applyBorder="1" applyAlignment="1">
      <alignment horizontal="center" vertical="center" wrapText="1"/>
    </xf>
    <xf numFmtId="0" fontId="13" fillId="0" borderId="1" xfId="17" applyFont="1" applyFill="1" applyBorder="1" applyAlignment="1">
      <alignment horizontal="center" vertical="center" wrapText="1"/>
    </xf>
    <xf numFmtId="4" fontId="11" fillId="0" borderId="0" xfId="0" applyNumberFormat="1" applyFont="1" applyAlignment="1">
      <alignment horizontal="center" vertical="center" wrapText="1"/>
    </xf>
    <xf numFmtId="2" fontId="0" fillId="0" borderId="0" xfId="0" applyNumberFormat="1"/>
    <xf numFmtId="49" fontId="27" fillId="0" borderId="0" xfId="0" applyNumberFormat="1" applyFont="1"/>
    <xf numFmtId="2" fontId="14" fillId="0" borderId="1" xfId="18" applyNumberFormat="1" applyFont="1" applyFill="1" applyBorder="1" applyAlignment="1" applyProtection="1">
      <alignment horizontal="center" vertical="center" wrapText="1"/>
      <protection hidden="1"/>
    </xf>
    <xf numFmtId="0" fontId="14" fillId="0" borderId="1" xfId="0" applyFont="1" applyBorder="1" applyAlignment="1">
      <alignment horizontal="right" vertical="center" wrapText="1"/>
    </xf>
    <xf numFmtId="0" fontId="16" fillId="0" borderId="1" xfId="0" applyFont="1" applyBorder="1" applyAlignment="1">
      <alignment horizontal="right" vertical="center" wrapText="1"/>
    </xf>
    <xf numFmtId="2" fontId="7" fillId="0" borderId="1" xfId="4" applyNumberFormat="1" applyFont="1" applyFill="1" applyBorder="1" applyAlignment="1">
      <alignment horizontal="center" vertical="center"/>
    </xf>
    <xf numFmtId="2" fontId="7" fillId="0" borderId="1" xfId="10" applyNumberFormat="1" applyFont="1" applyFill="1" applyBorder="1" applyAlignment="1">
      <alignment horizontal="center" vertical="center"/>
    </xf>
    <xf numFmtId="2" fontId="7" fillId="0" borderId="1" xfId="4" applyNumberFormat="1" applyFont="1" applyFill="1" applyBorder="1" applyAlignment="1">
      <alignment vertical="center"/>
    </xf>
    <xf numFmtId="4" fontId="14" fillId="0" borderId="1" xfId="0" applyNumberFormat="1" applyFont="1" applyBorder="1" applyAlignment="1">
      <alignment horizontal="right" vertical="center" wrapText="1"/>
    </xf>
    <xf numFmtId="0" fontId="10" fillId="0" borderId="0" xfId="0" applyFont="1" applyAlignment="1">
      <alignment horizontal="left" wrapText="1"/>
    </xf>
    <xf numFmtId="0" fontId="10" fillId="0" borderId="1" xfId="0" applyFont="1" applyBorder="1" applyAlignment="1">
      <alignment horizontal="left" wrapText="1"/>
    </xf>
    <xf numFmtId="0" fontId="10" fillId="0" borderId="1" xfId="0" applyFont="1" applyBorder="1" applyAlignment="1">
      <alignment horizontal="center" wrapText="1"/>
    </xf>
    <xf numFmtId="2" fontId="10" fillId="0" borderId="1" xfId="0" applyNumberFormat="1" applyFont="1" applyBorder="1" applyAlignment="1">
      <alignment horizontal="right" wrapText="1"/>
    </xf>
    <xf numFmtId="0" fontId="10" fillId="0" borderId="1" xfId="0" applyFont="1" applyBorder="1" applyAlignment="1">
      <alignment horizontal="center"/>
    </xf>
    <xf numFmtId="4" fontId="10" fillId="0" borderId="1" xfId="0" applyNumberFormat="1" applyFont="1" applyBorder="1"/>
    <xf numFmtId="0" fontId="10" fillId="0" borderId="1" xfId="0" applyFont="1" applyBorder="1"/>
    <xf numFmtId="0" fontId="10" fillId="0" borderId="1" xfId="0" applyFont="1" applyBorder="1" applyAlignment="1">
      <alignment wrapText="1"/>
    </xf>
    <xf numFmtId="4" fontId="13" fillId="0" borderId="1" xfId="0" applyNumberFormat="1" applyFont="1" applyBorder="1" applyAlignment="1">
      <alignment horizontal="right"/>
    </xf>
    <xf numFmtId="0" fontId="10" fillId="0" borderId="0" xfId="0" applyFont="1" applyBorder="1" applyAlignment="1">
      <alignment horizontal="center" vertical="center" wrapText="1"/>
    </xf>
    <xf numFmtId="0" fontId="30" fillId="0" borderId="0" xfId="0" applyFont="1"/>
    <xf numFmtId="2" fontId="30" fillId="0" borderId="0" xfId="0" applyNumberFormat="1" applyFont="1"/>
    <xf numFmtId="2" fontId="11" fillId="0" borderId="0" xfId="0" applyNumberFormat="1" applyFont="1" applyAlignment="1">
      <alignment horizontal="right" wrapText="1"/>
    </xf>
    <xf numFmtId="0" fontId="11" fillId="0" borderId="0" xfId="0" applyFont="1" applyAlignment="1">
      <alignment horizontal="right" wrapText="1"/>
    </xf>
    <xf numFmtId="0" fontId="0" fillId="0" borderId="0" xfId="0" applyAlignment="1">
      <alignment horizontal="right"/>
    </xf>
    <xf numFmtId="0" fontId="11" fillId="0" borderId="0" xfId="0" applyFont="1" applyAlignment="1">
      <alignment horizontal="center" wrapText="1"/>
    </xf>
    <xf numFmtId="0" fontId="10" fillId="0" borderId="0" xfId="0" applyFont="1" applyBorder="1" applyAlignment="1">
      <alignment horizontal="left" wrapText="1"/>
    </xf>
    <xf numFmtId="0" fontId="11" fillId="0" borderId="0" xfId="0" applyFont="1" applyBorder="1" applyAlignment="1">
      <alignment horizontal="left" wrapText="1"/>
    </xf>
    <xf numFmtId="0" fontId="11" fillId="0" borderId="0" xfId="0" applyFont="1" applyBorder="1" applyAlignment="1">
      <alignment horizontal="center" wrapText="1"/>
    </xf>
    <xf numFmtId="2" fontId="11" fillId="0" borderId="0" xfId="0" applyNumberFormat="1" applyFont="1" applyBorder="1" applyAlignment="1">
      <alignment horizontal="right" wrapText="1"/>
    </xf>
    <xf numFmtId="0" fontId="10" fillId="0" borderId="9" xfId="0" applyFont="1" applyBorder="1" applyAlignment="1">
      <alignment horizontal="left" wrapText="1"/>
    </xf>
    <xf numFmtId="0" fontId="10" fillId="0" borderId="9" xfId="0" applyFont="1" applyBorder="1" applyAlignment="1">
      <alignment horizontal="center" wrapText="1"/>
    </xf>
    <xf numFmtId="2" fontId="10" fillId="0" borderId="9" xfId="0" applyNumberFormat="1" applyFont="1" applyBorder="1" applyAlignment="1">
      <alignment horizontal="right" wrapText="1"/>
    </xf>
    <xf numFmtId="0" fontId="10" fillId="0" borderId="0" xfId="0" applyFont="1" applyBorder="1" applyAlignment="1">
      <alignment horizontal="left" vertical="center" wrapText="1"/>
    </xf>
    <xf numFmtId="2" fontId="10" fillId="0" borderId="0" xfId="0" applyNumberFormat="1" applyFont="1" applyBorder="1" applyAlignment="1">
      <alignment horizontal="right" vertical="center" wrapText="1"/>
    </xf>
    <xf numFmtId="0" fontId="10" fillId="0" borderId="0" xfId="0" applyFont="1" applyAlignment="1">
      <alignment horizontal="left" vertical="center" wrapText="1"/>
    </xf>
    <xf numFmtId="0" fontId="13" fillId="0" borderId="1" xfId="17" applyFont="1" applyFill="1" applyBorder="1" applyAlignment="1">
      <alignment horizontal="center" vertical="center" wrapText="1"/>
    </xf>
    <xf numFmtId="0" fontId="13" fillId="0" borderId="1" xfId="0" applyFont="1" applyFill="1" applyBorder="1" applyAlignment="1">
      <alignment horizontal="center" vertical="center" wrapText="1"/>
    </xf>
    <xf numFmtId="4" fontId="11" fillId="0" borderId="1" xfId="0" applyNumberFormat="1" applyFont="1" applyBorder="1" applyAlignment="1">
      <alignment vertical="center" wrapText="1"/>
    </xf>
    <xf numFmtId="166" fontId="11" fillId="0" borderId="1" xfId="0" applyNumberFormat="1" applyFont="1" applyBorder="1" applyAlignment="1">
      <alignment vertical="center" wrapText="1"/>
    </xf>
    <xf numFmtId="0" fontId="11" fillId="0" borderId="0" xfId="0" applyFont="1" applyAlignment="1">
      <alignment wrapText="1"/>
    </xf>
    <xf numFmtId="40" fontId="1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left" vertical="center" wrapText="1"/>
    </xf>
    <xf numFmtId="4" fontId="14" fillId="0" borderId="1" xfId="0" applyNumberFormat="1" applyFont="1" applyFill="1" applyBorder="1" applyAlignment="1">
      <alignment horizontal="right" vertical="center" wrapText="1"/>
    </xf>
    <xf numFmtId="4" fontId="27" fillId="0" borderId="1" xfId="0" applyNumberFormat="1" applyFont="1" applyBorder="1" applyAlignment="1">
      <alignment horizontal="center"/>
    </xf>
    <xf numFmtId="4" fontId="27" fillId="0" borderId="0" xfId="0" applyNumberFormat="1" applyFont="1" applyAlignment="1">
      <alignment horizontal="center"/>
    </xf>
    <xf numFmtId="4" fontId="27" fillId="0" borderId="0" xfId="0" applyNumberFormat="1" applyFont="1"/>
    <xf numFmtId="4" fontId="13" fillId="0" borderId="1" xfId="0" applyNumberFormat="1" applyFont="1" applyFill="1" applyBorder="1"/>
    <xf numFmtId="4" fontId="13" fillId="0" borderId="1" xfId="0" applyNumberFormat="1" applyFont="1" applyBorder="1" applyAlignment="1">
      <alignment horizontal="center"/>
    </xf>
    <xf numFmtId="4" fontId="13" fillId="0" borderId="1" xfId="0" applyNumberFormat="1" applyFont="1" applyBorder="1" applyAlignment="1">
      <alignment horizontal="right" vertical="center"/>
    </xf>
    <xf numFmtId="4" fontId="13" fillId="0" borderId="1" xfId="0" applyNumberFormat="1" applyFont="1" applyBorder="1"/>
    <xf numFmtId="0" fontId="13" fillId="0" borderId="0" xfId="0" applyFont="1" applyAlignment="1">
      <alignment vertical="center" wrapText="1"/>
    </xf>
    <xf numFmtId="4" fontId="14" fillId="3" borderId="10" xfId="18" applyNumberFormat="1" applyFont="1" applyFill="1" applyBorder="1" applyAlignment="1">
      <alignment horizontal="center" vertical="center" wrapText="1"/>
    </xf>
    <xf numFmtId="4" fontId="14" fillId="3" borderId="1" xfId="23" applyNumberFormat="1" applyFont="1" applyFill="1" applyBorder="1" applyAlignment="1">
      <alignment horizontal="center" vertical="center" wrapText="1"/>
    </xf>
    <xf numFmtId="0" fontId="14" fillId="3" borderId="1" xfId="24" applyFont="1" applyFill="1" applyBorder="1" applyAlignment="1">
      <alignment horizontal="center" vertical="center" wrapText="1"/>
    </xf>
    <xf numFmtId="40" fontId="14" fillId="3" borderId="1" xfId="23" applyNumberFormat="1" applyFont="1" applyFill="1" applyBorder="1" applyAlignment="1">
      <alignment horizontal="center" vertical="center" wrapText="1"/>
    </xf>
    <xf numFmtId="40" fontId="14" fillId="0" borderId="1" xfId="0" applyNumberFormat="1" applyFont="1" applyFill="1" applyBorder="1" applyAlignment="1">
      <alignment horizontal="center" vertical="center" wrapText="1"/>
    </xf>
    <xf numFmtId="4" fontId="14" fillId="3" borderId="1" xfId="18" applyNumberFormat="1" applyFont="1" applyFill="1" applyBorder="1" applyAlignment="1">
      <alignment horizontal="center" vertical="center" wrapText="1"/>
    </xf>
    <xf numFmtId="0" fontId="14" fillId="3" borderId="1" xfId="23" applyFont="1" applyFill="1" applyBorder="1" applyAlignment="1">
      <alignment horizontal="center" vertical="center" wrapText="1"/>
    </xf>
    <xf numFmtId="0" fontId="14" fillId="3" borderId="10" xfId="23" applyFont="1" applyFill="1" applyBorder="1" applyAlignment="1">
      <alignment horizontal="center" vertical="center" wrapText="1"/>
    </xf>
    <xf numFmtId="4" fontId="14" fillId="3" borderId="1" xfId="18" applyNumberFormat="1" applyFont="1" applyFill="1" applyBorder="1" applyAlignment="1">
      <alignment horizontal="center" vertical="center"/>
    </xf>
    <xf numFmtId="0" fontId="14" fillId="0" borderId="1" xfId="0" applyFont="1" applyFill="1" applyBorder="1" applyAlignment="1">
      <alignment horizontal="center" wrapText="1"/>
    </xf>
    <xf numFmtId="0" fontId="14" fillId="3" borderId="10" xfId="24"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9" fillId="0" borderId="4" xfId="0" applyFont="1" applyBorder="1" applyAlignment="1">
      <alignment horizontal="center" vertical="center" wrapText="1"/>
    </xf>
    <xf numFmtId="0" fontId="17" fillId="0" borderId="1" xfId="2"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1" xfId="17" applyFont="1" applyFill="1" applyBorder="1" applyAlignment="1">
      <alignment horizontal="center" vertical="center"/>
    </xf>
    <xf numFmtId="0" fontId="17" fillId="0" borderId="0" xfId="2" applyFont="1" applyFill="1" applyAlignment="1">
      <alignment horizontal="left" vertical="center"/>
    </xf>
    <xf numFmtId="0" fontId="13" fillId="0" borderId="0" xfId="2" applyFont="1" applyFill="1" applyAlignment="1">
      <alignment horizontal="center" vertical="center" wrapText="1"/>
    </xf>
    <xf numFmtId="0" fontId="13" fillId="0" borderId="0" xfId="2" applyFont="1" applyFill="1" applyAlignment="1">
      <alignment horizontal="center" vertical="center"/>
    </xf>
    <xf numFmtId="4" fontId="13" fillId="0" borderId="1" xfId="2"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4" fontId="13" fillId="0" borderId="5" xfId="2" applyNumberFormat="1" applyFont="1" applyFill="1" applyBorder="1" applyAlignment="1">
      <alignment horizontal="center" vertical="center"/>
    </xf>
    <xf numFmtId="4" fontId="13" fillId="0" borderId="6" xfId="2" applyNumberFormat="1" applyFont="1" applyFill="1" applyBorder="1" applyAlignment="1">
      <alignment horizontal="center" vertical="center"/>
    </xf>
    <xf numFmtId="4" fontId="13" fillId="0" borderId="2" xfId="2" applyNumberFormat="1"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0" fontId="13" fillId="0" borderId="2" xfId="17" applyFont="1" applyFill="1" applyBorder="1" applyAlignment="1">
      <alignment horizontal="center" vertical="center" wrapText="1"/>
    </xf>
    <xf numFmtId="0" fontId="13" fillId="0" borderId="7" xfId="17" applyFont="1" applyFill="1" applyBorder="1" applyAlignment="1">
      <alignment horizontal="center" vertical="center" wrapText="1"/>
    </xf>
    <xf numFmtId="0" fontId="13" fillId="0" borderId="3" xfId="17" applyFont="1" applyFill="1" applyBorder="1" applyAlignment="1">
      <alignment horizontal="center" vertical="center" wrapText="1"/>
    </xf>
    <xf numFmtId="0" fontId="17" fillId="0" borderId="4" xfId="17" applyFont="1" applyFill="1" applyBorder="1" applyAlignment="1">
      <alignment horizontal="center" vertical="center" wrapText="1"/>
    </xf>
    <xf numFmtId="0" fontId="13" fillId="0" borderId="5" xfId="17" applyFont="1" applyFill="1" applyBorder="1" applyAlignment="1">
      <alignment horizontal="center" vertical="center" wrapText="1"/>
    </xf>
    <xf numFmtId="0" fontId="13" fillId="0" borderId="8" xfId="17" applyFont="1" applyFill="1" applyBorder="1" applyAlignment="1">
      <alignment horizontal="center" vertical="center" wrapText="1"/>
    </xf>
    <xf numFmtId="0" fontId="13" fillId="0" borderId="6" xfId="17" applyFont="1" applyFill="1" applyBorder="1" applyAlignment="1">
      <alignment horizontal="center" vertical="center" wrapText="1"/>
    </xf>
    <xf numFmtId="43" fontId="13" fillId="0" borderId="2" xfId="19" applyFont="1" applyFill="1" applyBorder="1" applyAlignment="1">
      <alignment horizontal="center" vertical="center" wrapText="1"/>
    </xf>
    <xf numFmtId="43" fontId="13" fillId="0" borderId="7" xfId="19" applyFont="1" applyFill="1" applyBorder="1" applyAlignment="1">
      <alignment horizontal="center" vertical="center" wrapText="1"/>
    </xf>
    <xf numFmtId="43" fontId="13" fillId="0" borderId="3" xfId="19"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1" xfId="17" applyFont="1" applyFill="1" applyBorder="1" applyAlignment="1">
      <alignment horizontal="center" vertical="center" wrapText="1"/>
    </xf>
    <xf numFmtId="43" fontId="13" fillId="0" borderId="1" xfId="1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0" xfId="1" applyFont="1" applyFill="1" applyAlignment="1">
      <alignment horizontal="center" vertical="center" wrapText="1"/>
    </xf>
    <xf numFmtId="0" fontId="13" fillId="0" borderId="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7"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0" xfId="4" applyFont="1" applyFill="1" applyAlignment="1">
      <alignment horizontal="center" vertical="center"/>
    </xf>
    <xf numFmtId="0" fontId="7" fillId="0" borderId="4" xfId="4" applyFont="1" applyFill="1" applyBorder="1" applyAlignment="1">
      <alignment horizontal="right"/>
    </xf>
    <xf numFmtId="0" fontId="6" fillId="0" borderId="2" xfId="4" applyFont="1" applyFill="1" applyBorder="1" applyAlignment="1">
      <alignment horizontal="left" vertical="center" wrapText="1"/>
    </xf>
    <xf numFmtId="0" fontId="6" fillId="0" borderId="7" xfId="4" applyFont="1" applyFill="1" applyBorder="1" applyAlignment="1">
      <alignment horizontal="left" vertical="center" wrapText="1"/>
    </xf>
    <xf numFmtId="0" fontId="6" fillId="0" borderId="3" xfId="4" applyFont="1" applyFill="1" applyBorder="1" applyAlignment="1">
      <alignment horizontal="left" vertical="center" wrapText="1"/>
    </xf>
    <xf numFmtId="43" fontId="6" fillId="0" borderId="2" xfId="10" applyFont="1" applyFill="1" applyBorder="1" applyAlignment="1">
      <alignment horizontal="center" vertical="center" wrapText="1"/>
    </xf>
    <xf numFmtId="43" fontId="6" fillId="0" borderId="7" xfId="10" applyFont="1" applyFill="1" applyBorder="1" applyAlignment="1">
      <alignment horizontal="center" vertical="center" wrapText="1"/>
    </xf>
    <xf numFmtId="43" fontId="6" fillId="0" borderId="3" xfId="10"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cellXfs>
  <cellStyles count="25">
    <cellStyle name="Comma 10 2 2" xfId="9"/>
    <cellStyle name="Comma 10 2 3" xfId="19"/>
    <cellStyle name="Comma 2" xfId="10"/>
    <cellStyle name="Comma 2 10 2 2" xfId="20"/>
    <cellStyle name="Comma 3 2 2 2" xfId="8"/>
    <cellStyle name="Normal" xfId="0" builtinId="0"/>
    <cellStyle name="Normal - Style1 2 2 2" xfId="1"/>
    <cellStyle name="Normal 10" xfId="22"/>
    <cellStyle name="Normal 10 2" xfId="23"/>
    <cellStyle name="Normal 10 2 2" xfId="21"/>
    <cellStyle name="Normal 101 10 2 3 2 2 2 2" xfId="5"/>
    <cellStyle name="Normal 18" xfId="13"/>
    <cellStyle name="Normal 19" xfId="11"/>
    <cellStyle name="Normal 2 2" xfId="24"/>
    <cellStyle name="Normal 2 2 2 2" xfId="2"/>
    <cellStyle name="Normal 20" xfId="12"/>
    <cellStyle name="Normal 3 2" xfId="4"/>
    <cellStyle name="Normal 3 2 2" xfId="7"/>
    <cellStyle name="Normal 30" xfId="14"/>
    <cellStyle name="Normal 31" xfId="16"/>
    <cellStyle name="Normal 32" xfId="15"/>
    <cellStyle name="Normal 4" xfId="17"/>
    <cellStyle name="Normal 5" xfId="3"/>
    <cellStyle name="Normal 5 2" xfId="6"/>
    <cellStyle name="Normal_CChuyen_VinhThuan" xfId="18"/>
  </cellStyles>
  <dxfs count="49">
    <dxf>
      <fill>
        <patternFill>
          <bgColor rgb="FF00B05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font>
    </dxf>
    <dxf>
      <font>
        <b/>
        <i val="0"/>
      </font>
    </dxf>
    <dxf>
      <font>
        <b/>
        <i/>
      </font>
    </dxf>
    <dxf>
      <font>
        <b/>
        <i val="0"/>
      </font>
    </dxf>
    <dxf>
      <font>
        <b/>
        <i/>
      </font>
    </dxf>
    <dxf>
      <font>
        <b/>
        <i val="0"/>
      </font>
    </dxf>
    <dxf>
      <font>
        <b/>
        <i/>
      </font>
    </dxf>
    <dxf>
      <font>
        <b/>
        <i val="0"/>
      </font>
    </dxf>
    <dxf>
      <font>
        <b/>
        <i/>
      </font>
    </dxf>
    <dxf>
      <font>
        <b/>
        <i val="0"/>
      </font>
    </dxf>
    <dxf>
      <font>
        <b/>
        <i/>
      </font>
    </dxf>
    <dxf>
      <font>
        <b/>
        <i val="0"/>
      </font>
    </dxf>
    <dxf>
      <font>
        <b/>
        <i/>
      </font>
    </dxf>
    <dxf>
      <font>
        <b/>
        <i val="0"/>
      </font>
    </dxf>
    <dxf>
      <font>
        <b/>
        <i val="0"/>
      </font>
    </dxf>
    <dxf>
      <font>
        <b/>
        <i/>
      </font>
    </dxf>
    <dxf>
      <font>
        <b/>
        <i val="0"/>
      </font>
    </dxf>
    <dxf>
      <font>
        <b/>
        <i/>
      </font>
    </dxf>
    <dxf>
      <font>
        <b/>
        <i val="0"/>
      </font>
    </dxf>
    <dxf>
      <font>
        <b/>
        <i/>
      </font>
    </dxf>
    <dxf>
      <font>
        <b/>
        <i val="0"/>
      </font>
    </dxf>
    <dxf>
      <font>
        <b/>
        <i/>
      </font>
    </dxf>
    <dxf>
      <font>
        <b/>
        <i val="0"/>
      </font>
    </dxf>
    <dxf>
      <font>
        <b/>
        <i/>
      </font>
    </dxf>
    <dxf>
      <font>
        <b/>
        <i val="0"/>
      </font>
    </dxf>
    <dxf>
      <font>
        <b/>
        <i/>
      </font>
    </dxf>
    <dxf>
      <font>
        <b/>
        <i val="0"/>
      </font>
    </dxf>
    <dxf>
      <font>
        <b/>
        <i/>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topLeftCell="A6" zoomScale="70" zoomScaleNormal="70" workbookViewId="0">
      <selection activeCell="D38" sqref="D38"/>
    </sheetView>
  </sheetViews>
  <sheetFormatPr defaultRowHeight="15" x14ac:dyDescent="0.25"/>
  <cols>
    <col min="1" max="1" width="7" customWidth="1"/>
    <col min="2" max="2" width="26" customWidth="1"/>
    <col min="5" max="7" width="13" customWidth="1"/>
    <col min="8" max="9" width="16.5703125" customWidth="1"/>
    <col min="10" max="10" width="27.7109375" customWidth="1"/>
    <col min="11" max="11" width="21.85546875" customWidth="1"/>
  </cols>
  <sheetData>
    <row r="2" spans="1:12" s="50" customFormat="1" ht="54.75" customHeight="1" x14ac:dyDescent="0.3">
      <c r="B2" s="202" t="s">
        <v>275</v>
      </c>
      <c r="C2" s="202"/>
      <c r="D2" s="202"/>
      <c r="E2" s="202"/>
      <c r="F2" s="202"/>
      <c r="G2" s="202"/>
      <c r="H2" s="202"/>
      <c r="I2" s="202"/>
      <c r="J2" s="202"/>
      <c r="K2" s="202"/>
    </row>
    <row r="3" spans="1:12" ht="37.700000000000003" customHeight="1" x14ac:dyDescent="0.25">
      <c r="A3" s="204" t="s">
        <v>0</v>
      </c>
      <c r="B3" s="205" t="s">
        <v>1</v>
      </c>
      <c r="C3" s="204" t="s">
        <v>540</v>
      </c>
      <c r="D3" s="204" t="s">
        <v>296</v>
      </c>
      <c r="E3" s="204" t="s">
        <v>149</v>
      </c>
      <c r="F3" s="204"/>
      <c r="G3" s="204"/>
      <c r="H3" s="204" t="s">
        <v>293</v>
      </c>
      <c r="I3" s="203" t="s">
        <v>97</v>
      </c>
      <c r="J3" s="203" t="s">
        <v>99</v>
      </c>
      <c r="K3" s="204" t="s">
        <v>262</v>
      </c>
      <c r="L3" s="56"/>
    </row>
    <row r="4" spans="1:12" ht="37.700000000000003" customHeight="1" x14ac:dyDescent="0.25">
      <c r="A4" s="204"/>
      <c r="B4" s="205"/>
      <c r="C4" s="204"/>
      <c r="D4" s="204"/>
      <c r="E4" s="206" t="s">
        <v>295</v>
      </c>
      <c r="F4" s="208" t="s">
        <v>116</v>
      </c>
      <c r="G4" s="209"/>
      <c r="H4" s="204"/>
      <c r="I4" s="203"/>
      <c r="J4" s="203"/>
      <c r="K4" s="204"/>
      <c r="L4" s="56"/>
    </row>
    <row r="5" spans="1:12" ht="86.25" customHeight="1" x14ac:dyDescent="0.25">
      <c r="A5" s="204"/>
      <c r="B5" s="205"/>
      <c r="C5" s="204"/>
      <c r="D5" s="204"/>
      <c r="E5" s="207"/>
      <c r="F5" s="132" t="s">
        <v>542</v>
      </c>
      <c r="G5" s="77" t="s">
        <v>543</v>
      </c>
      <c r="H5" s="204"/>
      <c r="I5" s="203"/>
      <c r="J5" s="203"/>
      <c r="K5" s="204"/>
      <c r="L5" s="56"/>
    </row>
    <row r="6" spans="1:12" s="73" customFormat="1" ht="21" customHeight="1" x14ac:dyDescent="0.25">
      <c r="A6" s="71" t="s">
        <v>88</v>
      </c>
      <c r="B6" s="87" t="s">
        <v>89</v>
      </c>
      <c r="C6" s="71" t="s">
        <v>91</v>
      </c>
      <c r="D6" s="71" t="s">
        <v>92</v>
      </c>
      <c r="E6" s="71" t="s">
        <v>93</v>
      </c>
      <c r="F6" s="71"/>
      <c r="G6" s="71"/>
      <c r="H6" s="71" t="s">
        <v>94</v>
      </c>
      <c r="I6" s="88" t="s">
        <v>278</v>
      </c>
      <c r="J6" s="88" t="s">
        <v>279</v>
      </c>
      <c r="K6" s="71" t="s">
        <v>294</v>
      </c>
      <c r="L6" s="72"/>
    </row>
    <row r="7" spans="1:12" ht="118.5" customHeight="1" x14ac:dyDescent="0.25">
      <c r="A7" s="57">
        <v>1</v>
      </c>
      <c r="B7" s="58" t="s">
        <v>263</v>
      </c>
      <c r="C7" s="130">
        <v>5</v>
      </c>
      <c r="D7" s="130"/>
      <c r="E7" s="130">
        <v>5</v>
      </c>
      <c r="F7" s="130">
        <v>2</v>
      </c>
      <c r="G7" s="59" t="s">
        <v>544</v>
      </c>
      <c r="H7" s="59" t="s">
        <v>264</v>
      </c>
      <c r="I7" s="61" t="s">
        <v>272</v>
      </c>
      <c r="J7" s="60" t="s">
        <v>273</v>
      </c>
      <c r="K7" s="59" t="s">
        <v>265</v>
      </c>
      <c r="L7" s="56"/>
    </row>
    <row r="8" spans="1:12" ht="172.5" customHeight="1" x14ac:dyDescent="0.25">
      <c r="A8" s="57">
        <v>2</v>
      </c>
      <c r="B8" s="58" t="s">
        <v>266</v>
      </c>
      <c r="C8" s="130">
        <v>0.2</v>
      </c>
      <c r="D8" s="130"/>
      <c r="E8" s="130">
        <v>0.2</v>
      </c>
      <c r="F8" s="130"/>
      <c r="G8" s="59" t="s">
        <v>297</v>
      </c>
      <c r="H8" s="59" t="s">
        <v>268</v>
      </c>
      <c r="I8" s="46" t="s">
        <v>270</v>
      </c>
      <c r="J8" s="60" t="s">
        <v>271</v>
      </c>
      <c r="K8" s="59" t="s">
        <v>269</v>
      </c>
      <c r="L8" s="56"/>
    </row>
    <row r="9" spans="1:12" s="146" customFormat="1" ht="14.25" x14ac:dyDescent="0.2">
      <c r="A9" s="147"/>
      <c r="B9" s="148" t="s">
        <v>565</v>
      </c>
      <c r="C9" s="149">
        <f>SUM(C7:C8)</f>
        <v>5.2</v>
      </c>
      <c r="D9" s="149">
        <f t="shared" ref="D9:F9" si="0">SUM(D7:D8)</f>
        <v>0</v>
      </c>
      <c r="E9" s="149">
        <f t="shared" si="0"/>
        <v>5.2</v>
      </c>
      <c r="F9" s="149">
        <f t="shared" si="0"/>
        <v>2</v>
      </c>
      <c r="G9" s="147"/>
      <c r="H9" s="147"/>
      <c r="I9" s="147"/>
      <c r="J9" s="147"/>
      <c r="K9" s="147"/>
    </row>
    <row r="10" spans="1:12" s="146" customFormat="1" ht="14.25" hidden="1" x14ac:dyDescent="0.2">
      <c r="A10" s="166"/>
      <c r="B10" s="167"/>
      <c r="C10" s="168"/>
      <c r="D10" s="168"/>
      <c r="E10" s="168"/>
      <c r="F10" s="168"/>
      <c r="G10" s="162"/>
      <c r="H10" s="162"/>
      <c r="I10" s="162"/>
      <c r="J10" s="162"/>
      <c r="K10" s="162"/>
    </row>
    <row r="11" spans="1:12" s="171" customFormat="1" ht="86.25" hidden="1" customHeight="1" x14ac:dyDescent="0.25">
      <c r="A11" s="169"/>
      <c r="B11" s="155"/>
      <c r="C11" s="170" t="s">
        <v>617</v>
      </c>
      <c r="D11" s="170" t="s">
        <v>296</v>
      </c>
      <c r="E11" s="170" t="s">
        <v>618</v>
      </c>
      <c r="F11" s="170" t="s">
        <v>542</v>
      </c>
      <c r="G11" s="169"/>
      <c r="H11" s="169" t="s">
        <v>616</v>
      </c>
      <c r="I11" s="169"/>
      <c r="J11" s="169"/>
      <c r="K11" s="169"/>
    </row>
    <row r="12" spans="1:12" s="163" customFormat="1" hidden="1" x14ac:dyDescent="0.25">
      <c r="A12" s="164">
        <v>1</v>
      </c>
      <c r="B12" s="164" t="s">
        <v>624</v>
      </c>
      <c r="C12" s="165">
        <v>5.2</v>
      </c>
      <c r="D12" s="165">
        <v>0</v>
      </c>
      <c r="E12" s="165">
        <v>5.2</v>
      </c>
      <c r="F12" s="165">
        <v>2</v>
      </c>
      <c r="H12" s="163">
        <v>2</v>
      </c>
    </row>
    <row r="13" spans="1:12" s="86" customFormat="1" hidden="1" x14ac:dyDescent="0.25">
      <c r="A13" s="161">
        <v>2</v>
      </c>
      <c r="B13" s="161" t="s">
        <v>625</v>
      </c>
      <c r="C13" s="158">
        <v>477.67237999999992</v>
      </c>
      <c r="D13" s="158">
        <v>178.14218600000001</v>
      </c>
      <c r="E13" s="158">
        <v>299.53019399999988</v>
      </c>
      <c r="F13" s="158">
        <v>0.04</v>
      </c>
      <c r="G13" s="136"/>
      <c r="H13" s="86">
        <v>47</v>
      </c>
    </row>
    <row r="14" spans="1:12" s="86" customFormat="1" hidden="1" x14ac:dyDescent="0.25">
      <c r="A14" s="161">
        <v>3</v>
      </c>
      <c r="B14" s="161" t="s">
        <v>626</v>
      </c>
      <c r="C14" s="159">
        <v>22.799999999999997</v>
      </c>
      <c r="D14" s="159">
        <v>0.03</v>
      </c>
      <c r="E14" s="159">
        <v>22.229999999999997</v>
      </c>
      <c r="F14" s="159">
        <v>0</v>
      </c>
      <c r="H14" s="86">
        <v>5</v>
      </c>
    </row>
    <row r="15" spans="1:12" s="86" customFormat="1" hidden="1" x14ac:dyDescent="0.25">
      <c r="A15" s="161">
        <v>4</v>
      </c>
      <c r="B15" s="161" t="s">
        <v>627</v>
      </c>
      <c r="C15" s="159">
        <v>5.0399999999999991</v>
      </c>
      <c r="D15" s="159">
        <v>0</v>
      </c>
      <c r="E15" s="159">
        <v>4.84</v>
      </c>
      <c r="F15" s="159">
        <v>0</v>
      </c>
      <c r="H15" s="86">
        <v>10</v>
      </c>
    </row>
    <row r="16" spans="1:12" s="86" customFormat="1" hidden="1" x14ac:dyDescent="0.25">
      <c r="A16" s="161">
        <v>5</v>
      </c>
      <c r="B16" s="161" t="s">
        <v>628</v>
      </c>
      <c r="C16" s="159">
        <v>17.592999999999996</v>
      </c>
      <c r="D16" s="159">
        <v>4.0730000000000004</v>
      </c>
      <c r="E16" s="159">
        <v>13.519999999999996</v>
      </c>
      <c r="F16" s="159">
        <v>5.839999999999999</v>
      </c>
      <c r="H16" s="86">
        <v>18</v>
      </c>
    </row>
    <row r="17" spans="1:8" s="86" customFormat="1" hidden="1" x14ac:dyDescent="0.25">
      <c r="A17" s="161">
        <v>6</v>
      </c>
      <c r="B17" s="161" t="s">
        <v>629</v>
      </c>
      <c r="C17" s="159">
        <v>72.789999999999992</v>
      </c>
      <c r="D17" s="159">
        <v>0</v>
      </c>
      <c r="E17" s="159">
        <v>72.789999999999992</v>
      </c>
      <c r="F17" s="159">
        <v>48.53</v>
      </c>
      <c r="H17" s="86">
        <v>5</v>
      </c>
    </row>
    <row r="18" spans="1:8" hidden="1" x14ac:dyDescent="0.25">
      <c r="A18" s="161">
        <v>7</v>
      </c>
      <c r="B18" s="54" t="s">
        <v>630</v>
      </c>
      <c r="C18" s="160">
        <v>11.67</v>
      </c>
      <c r="D18" s="160">
        <v>1.05</v>
      </c>
      <c r="E18" s="160">
        <v>10.619999999999997</v>
      </c>
      <c r="F18" s="160">
        <v>2.8100000000000005</v>
      </c>
      <c r="H18" s="86">
        <v>30</v>
      </c>
    </row>
    <row r="19" spans="1:8" hidden="1" x14ac:dyDescent="0.25">
      <c r="A19" s="161">
        <v>8</v>
      </c>
      <c r="B19" s="54" t="s">
        <v>631</v>
      </c>
      <c r="C19" s="160">
        <v>42.65</v>
      </c>
      <c r="D19" s="160">
        <v>8.7299999999999986</v>
      </c>
      <c r="E19" s="160">
        <v>33.919999999999987</v>
      </c>
      <c r="F19" s="160">
        <v>13.93</v>
      </c>
      <c r="H19" s="86">
        <v>42</v>
      </c>
    </row>
    <row r="20" spans="1:8" hidden="1" x14ac:dyDescent="0.25"/>
    <row r="21" spans="1:8" hidden="1" x14ac:dyDescent="0.25">
      <c r="B21" s="156" t="s">
        <v>615</v>
      </c>
      <c r="C21" s="157">
        <f>SUM(C12:C19)</f>
        <v>655.4153799999998</v>
      </c>
      <c r="D21" s="157">
        <f t="shared" ref="D21:F21" si="1">SUM(D12:D19)</f>
        <v>192.02518600000002</v>
      </c>
      <c r="E21" s="157">
        <f t="shared" si="1"/>
        <v>462.65019399999983</v>
      </c>
      <c r="F21" s="157">
        <f t="shared" si="1"/>
        <v>73.150000000000006</v>
      </c>
      <c r="H21" s="156">
        <f>SUM(H12:H19)</f>
        <v>159</v>
      </c>
    </row>
    <row r="22" spans="1:8" hidden="1" x14ac:dyDescent="0.25">
      <c r="H22">
        <f>SUM(H12:H19)</f>
        <v>159</v>
      </c>
    </row>
    <row r="23" spans="1:8" x14ac:dyDescent="0.25">
      <c r="F23" s="137"/>
    </row>
  </sheetData>
  <mergeCells count="12">
    <mergeCell ref="B2:K2"/>
    <mergeCell ref="I3:I5"/>
    <mergeCell ref="J3:J5"/>
    <mergeCell ref="A3:A5"/>
    <mergeCell ref="B3:B5"/>
    <mergeCell ref="H3:H5"/>
    <mergeCell ref="K3:K5"/>
    <mergeCell ref="C3:C5"/>
    <mergeCell ref="D3:D5"/>
    <mergeCell ref="E3:G3"/>
    <mergeCell ref="E4:E5"/>
    <mergeCell ref="F4:G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zoomScale="84" zoomScaleNormal="84" workbookViewId="0">
      <selection activeCell="B56" sqref="B56"/>
    </sheetView>
  </sheetViews>
  <sheetFormatPr defaultRowHeight="15" x14ac:dyDescent="0.25"/>
  <cols>
    <col min="1" max="1" width="5.140625" style="54" bestFit="1" customWidth="1"/>
    <col min="2" max="2" width="29.42578125" customWidth="1"/>
    <col min="3" max="3" width="12.5703125" customWidth="1"/>
    <col min="7" max="7" width="13.140625" customWidth="1"/>
    <col min="8" max="8" width="15.85546875" customWidth="1"/>
    <col min="9" max="9" width="17.85546875" customWidth="1"/>
    <col min="10" max="10" width="30.42578125" customWidth="1"/>
    <col min="11" max="11" width="24.42578125" style="54" customWidth="1"/>
  </cols>
  <sheetData>
    <row r="1" spans="1:11" ht="15.75" x14ac:dyDescent="0.25">
      <c r="A1" s="211"/>
      <c r="B1" s="211"/>
      <c r="C1" s="51"/>
      <c r="D1" s="51"/>
      <c r="E1" s="51"/>
      <c r="F1" s="51"/>
      <c r="G1" s="52"/>
      <c r="H1" s="52"/>
      <c r="I1" s="52"/>
      <c r="J1" s="53"/>
      <c r="K1" s="52"/>
    </row>
    <row r="2" spans="1:11" ht="37.700000000000003" customHeight="1" x14ac:dyDescent="0.25">
      <c r="A2" s="212" t="s">
        <v>274</v>
      </c>
      <c r="B2" s="213"/>
      <c r="C2" s="213"/>
      <c r="D2" s="213"/>
      <c r="E2" s="213"/>
      <c r="F2" s="213"/>
      <c r="G2" s="213"/>
      <c r="H2" s="213"/>
      <c r="I2" s="213"/>
      <c r="J2" s="213"/>
      <c r="K2" s="213"/>
    </row>
    <row r="3" spans="1:11" ht="30.75" customHeight="1" x14ac:dyDescent="0.25">
      <c r="A3" s="214" t="s">
        <v>0</v>
      </c>
      <c r="B3" s="215" t="s">
        <v>147</v>
      </c>
      <c r="C3" s="214" t="s">
        <v>566</v>
      </c>
      <c r="D3" s="214" t="s">
        <v>78</v>
      </c>
      <c r="E3" s="67" t="s">
        <v>148</v>
      </c>
      <c r="F3" s="67"/>
      <c r="G3" s="68"/>
      <c r="H3" s="215" t="s">
        <v>98</v>
      </c>
      <c r="I3" s="215" t="s">
        <v>97</v>
      </c>
      <c r="J3" s="215" t="s">
        <v>99</v>
      </c>
      <c r="K3" s="210" t="s">
        <v>396</v>
      </c>
    </row>
    <row r="4" spans="1:11" ht="30.75" customHeight="1" x14ac:dyDescent="0.25">
      <c r="A4" s="214"/>
      <c r="B4" s="215"/>
      <c r="C4" s="214"/>
      <c r="D4" s="214"/>
      <c r="E4" s="218" t="s">
        <v>149</v>
      </c>
      <c r="F4" s="216" t="s">
        <v>116</v>
      </c>
      <c r="G4" s="217"/>
      <c r="H4" s="215"/>
      <c r="I4" s="215"/>
      <c r="J4" s="215"/>
      <c r="K4" s="210"/>
    </row>
    <row r="5" spans="1:11" ht="66" customHeight="1" x14ac:dyDescent="0.25">
      <c r="A5" s="214"/>
      <c r="B5" s="215"/>
      <c r="C5" s="214"/>
      <c r="D5" s="214"/>
      <c r="E5" s="219"/>
      <c r="F5" s="134" t="s">
        <v>542</v>
      </c>
      <c r="G5" s="69" t="s">
        <v>543</v>
      </c>
      <c r="H5" s="215"/>
      <c r="I5" s="215"/>
      <c r="J5" s="215"/>
      <c r="K5" s="210"/>
    </row>
    <row r="6" spans="1:11" ht="45" x14ac:dyDescent="0.25">
      <c r="A6" s="37">
        <v>1</v>
      </c>
      <c r="B6" s="43" t="s">
        <v>150</v>
      </c>
      <c r="C6" s="70">
        <v>0.214</v>
      </c>
      <c r="D6" s="70">
        <v>4.2799999999999998E-2</v>
      </c>
      <c r="E6" s="70">
        <v>0.17119999999999999</v>
      </c>
      <c r="F6" s="70"/>
      <c r="G6" s="37" t="s">
        <v>567</v>
      </c>
      <c r="H6" s="37" t="s">
        <v>151</v>
      </c>
      <c r="I6" s="37" t="s">
        <v>152</v>
      </c>
      <c r="J6" s="36" t="s">
        <v>153</v>
      </c>
      <c r="K6" s="37" t="s">
        <v>349</v>
      </c>
    </row>
    <row r="7" spans="1:11" ht="45" x14ac:dyDescent="0.25">
      <c r="A7" s="37">
        <v>2</v>
      </c>
      <c r="B7" s="43" t="s">
        <v>154</v>
      </c>
      <c r="C7" s="70">
        <v>0.20649999999999999</v>
      </c>
      <c r="D7" s="70">
        <v>4.1300000000000003E-2</v>
      </c>
      <c r="E7" s="70">
        <v>0.16519999999999999</v>
      </c>
      <c r="F7" s="70"/>
      <c r="G7" s="37" t="s">
        <v>567</v>
      </c>
      <c r="H7" s="37" t="s">
        <v>151</v>
      </c>
      <c r="I7" s="37" t="s">
        <v>152</v>
      </c>
      <c r="J7" s="36" t="s">
        <v>153</v>
      </c>
      <c r="K7" s="37" t="s">
        <v>349</v>
      </c>
    </row>
    <row r="8" spans="1:11" ht="45" x14ac:dyDescent="0.25">
      <c r="A8" s="37">
        <v>3</v>
      </c>
      <c r="B8" s="43" t="s">
        <v>155</v>
      </c>
      <c r="C8" s="70">
        <v>3.9550000000000002E-2</v>
      </c>
      <c r="D8" s="70">
        <v>2.0799999999999999E-2</v>
      </c>
      <c r="E8" s="70">
        <v>1.8750000000000003E-2</v>
      </c>
      <c r="F8" s="70"/>
      <c r="G8" s="37" t="s">
        <v>568</v>
      </c>
      <c r="H8" s="37" t="s">
        <v>156</v>
      </c>
      <c r="I8" s="37"/>
      <c r="J8" s="36" t="s">
        <v>153</v>
      </c>
      <c r="K8" s="37" t="s">
        <v>349</v>
      </c>
    </row>
    <row r="9" spans="1:11" ht="45" x14ac:dyDescent="0.25">
      <c r="A9" s="37">
        <v>4</v>
      </c>
      <c r="B9" s="43" t="s">
        <v>157</v>
      </c>
      <c r="C9" s="70">
        <v>2.7</v>
      </c>
      <c r="D9" s="70">
        <v>1.4</v>
      </c>
      <c r="E9" s="70">
        <v>1.3000000000000003</v>
      </c>
      <c r="F9" s="70"/>
      <c r="G9" s="37" t="s">
        <v>569</v>
      </c>
      <c r="H9" s="37" t="s">
        <v>158</v>
      </c>
      <c r="I9" s="37" t="s">
        <v>159</v>
      </c>
      <c r="J9" s="36" t="s">
        <v>153</v>
      </c>
      <c r="K9" s="37" t="s">
        <v>349</v>
      </c>
    </row>
    <row r="10" spans="1:11" ht="72.75" customHeight="1" x14ac:dyDescent="0.25">
      <c r="A10" s="37">
        <v>5</v>
      </c>
      <c r="B10" s="43" t="s">
        <v>160</v>
      </c>
      <c r="C10" s="70">
        <v>0.65910000000000002</v>
      </c>
      <c r="D10" s="70">
        <v>5.0700000000000002E-2</v>
      </c>
      <c r="E10" s="70">
        <v>0.60840000000000005</v>
      </c>
      <c r="F10" s="70"/>
      <c r="G10" s="37" t="s">
        <v>570</v>
      </c>
      <c r="H10" s="37" t="s">
        <v>158</v>
      </c>
      <c r="I10" s="37" t="s">
        <v>159</v>
      </c>
      <c r="J10" s="36" t="s">
        <v>153</v>
      </c>
      <c r="K10" s="37" t="s">
        <v>349</v>
      </c>
    </row>
    <row r="11" spans="1:11" ht="45" x14ac:dyDescent="0.25">
      <c r="A11" s="37">
        <v>6</v>
      </c>
      <c r="B11" s="43" t="s">
        <v>161</v>
      </c>
      <c r="C11" s="70">
        <v>0.13405</v>
      </c>
      <c r="D11" s="70">
        <v>3.8300000000000001E-2</v>
      </c>
      <c r="E11" s="70">
        <v>9.5750000000000002E-2</v>
      </c>
      <c r="F11" s="70"/>
      <c r="G11" s="37" t="s">
        <v>571</v>
      </c>
      <c r="H11" s="37" t="s">
        <v>156</v>
      </c>
      <c r="I11" s="37" t="s">
        <v>162</v>
      </c>
      <c r="J11" s="36" t="s">
        <v>153</v>
      </c>
      <c r="K11" s="37" t="s">
        <v>349</v>
      </c>
    </row>
    <row r="12" spans="1:11" ht="45" x14ac:dyDescent="0.25">
      <c r="A12" s="37">
        <v>7</v>
      </c>
      <c r="B12" s="43" t="s">
        <v>163</v>
      </c>
      <c r="C12" s="70">
        <v>0.25900000000000001</v>
      </c>
      <c r="D12" s="70">
        <v>7.3999999999999996E-2</v>
      </c>
      <c r="E12" s="70">
        <v>0.185</v>
      </c>
      <c r="F12" s="70"/>
      <c r="G12" s="37" t="s">
        <v>572</v>
      </c>
      <c r="H12" s="37" t="s">
        <v>156</v>
      </c>
      <c r="I12" s="37" t="s">
        <v>350</v>
      </c>
      <c r="J12" s="36" t="s">
        <v>164</v>
      </c>
      <c r="K12" s="37" t="s">
        <v>349</v>
      </c>
    </row>
    <row r="13" spans="1:11" ht="45" x14ac:dyDescent="0.25">
      <c r="A13" s="37">
        <v>8</v>
      </c>
      <c r="B13" s="43" t="s">
        <v>165</v>
      </c>
      <c r="C13" s="70">
        <v>0.57499999999999996</v>
      </c>
      <c r="D13" s="70">
        <v>0.115</v>
      </c>
      <c r="E13" s="70">
        <v>0.45999999999999996</v>
      </c>
      <c r="F13" s="70"/>
      <c r="G13" s="37" t="s">
        <v>573</v>
      </c>
      <c r="H13" s="37" t="s">
        <v>166</v>
      </c>
      <c r="I13" s="37" t="s">
        <v>167</v>
      </c>
      <c r="J13" s="36" t="s">
        <v>153</v>
      </c>
      <c r="K13" s="37" t="s">
        <v>349</v>
      </c>
    </row>
    <row r="14" spans="1:11" ht="30" x14ac:dyDescent="0.25">
      <c r="A14" s="37">
        <v>9</v>
      </c>
      <c r="B14" s="43" t="s">
        <v>168</v>
      </c>
      <c r="C14" s="70">
        <v>0.03</v>
      </c>
      <c r="D14" s="70">
        <v>0</v>
      </c>
      <c r="E14" s="70">
        <v>0.03</v>
      </c>
      <c r="F14" s="70"/>
      <c r="G14" s="37" t="s">
        <v>574</v>
      </c>
      <c r="H14" s="37" t="s">
        <v>169</v>
      </c>
      <c r="I14" s="37" t="s">
        <v>170</v>
      </c>
      <c r="J14" s="36" t="s">
        <v>171</v>
      </c>
      <c r="K14" s="37" t="s">
        <v>349</v>
      </c>
    </row>
    <row r="15" spans="1:11" ht="45" x14ac:dyDescent="0.25">
      <c r="A15" s="37">
        <v>10</v>
      </c>
      <c r="B15" s="43" t="s">
        <v>172</v>
      </c>
      <c r="C15" s="70">
        <v>0.55000000000000004</v>
      </c>
      <c r="D15" s="70">
        <v>0.11</v>
      </c>
      <c r="E15" s="70">
        <v>0.44000000000000006</v>
      </c>
      <c r="F15" s="70"/>
      <c r="G15" s="37" t="s">
        <v>575</v>
      </c>
      <c r="H15" s="37" t="s">
        <v>166</v>
      </c>
      <c r="I15" s="37" t="s">
        <v>173</v>
      </c>
      <c r="J15" s="36" t="s">
        <v>153</v>
      </c>
      <c r="K15" s="37" t="s">
        <v>349</v>
      </c>
    </row>
    <row r="16" spans="1:11" ht="45" x14ac:dyDescent="0.25">
      <c r="A16" s="37">
        <v>11</v>
      </c>
      <c r="B16" s="43" t="s">
        <v>174</v>
      </c>
      <c r="C16" s="70">
        <v>0.95</v>
      </c>
      <c r="D16" s="70">
        <v>0.28000000000000003</v>
      </c>
      <c r="E16" s="70">
        <v>0.66999999999999993</v>
      </c>
      <c r="F16" s="70"/>
      <c r="G16" s="37" t="s">
        <v>576</v>
      </c>
      <c r="H16" s="37" t="s">
        <v>166</v>
      </c>
      <c r="I16" s="37" t="s">
        <v>175</v>
      </c>
      <c r="J16" s="36" t="s">
        <v>153</v>
      </c>
      <c r="K16" s="37" t="s">
        <v>349</v>
      </c>
    </row>
    <row r="17" spans="1:11" ht="45" x14ac:dyDescent="0.25">
      <c r="A17" s="37">
        <v>12</v>
      </c>
      <c r="B17" s="43" t="s">
        <v>176</v>
      </c>
      <c r="C17" s="70">
        <v>0.45</v>
      </c>
      <c r="D17" s="70"/>
      <c r="E17" s="70">
        <v>0.45</v>
      </c>
      <c r="F17" s="70"/>
      <c r="G17" s="37" t="s">
        <v>577</v>
      </c>
      <c r="H17" s="37" t="s">
        <v>169</v>
      </c>
      <c r="I17" s="37" t="s">
        <v>177</v>
      </c>
      <c r="J17" s="36" t="s">
        <v>178</v>
      </c>
      <c r="K17" s="37" t="s">
        <v>349</v>
      </c>
    </row>
    <row r="18" spans="1:11" ht="60.75" customHeight="1" x14ac:dyDescent="0.25">
      <c r="A18" s="37">
        <v>13</v>
      </c>
      <c r="B18" s="43" t="s">
        <v>179</v>
      </c>
      <c r="C18" s="70">
        <v>1.919</v>
      </c>
      <c r="D18" s="70">
        <v>0.38379999999999997</v>
      </c>
      <c r="E18" s="70">
        <v>1.5352000000000001</v>
      </c>
      <c r="F18" s="70"/>
      <c r="G18" s="37" t="s">
        <v>578</v>
      </c>
      <c r="H18" s="37" t="s">
        <v>151</v>
      </c>
      <c r="I18" s="37" t="s">
        <v>180</v>
      </c>
      <c r="J18" s="36" t="s">
        <v>153</v>
      </c>
      <c r="K18" s="37" t="s">
        <v>349</v>
      </c>
    </row>
    <row r="19" spans="1:11" ht="75" x14ac:dyDescent="0.25">
      <c r="A19" s="37">
        <v>14</v>
      </c>
      <c r="B19" s="43" t="s">
        <v>181</v>
      </c>
      <c r="C19" s="70">
        <v>9.4499999999999993</v>
      </c>
      <c r="D19" s="70"/>
      <c r="E19" s="70">
        <v>9.4499999999999993</v>
      </c>
      <c r="F19" s="70"/>
      <c r="G19" s="37" t="s">
        <v>581</v>
      </c>
      <c r="H19" s="37" t="s">
        <v>158</v>
      </c>
      <c r="I19" s="37" t="s">
        <v>182</v>
      </c>
      <c r="J19" s="36" t="s">
        <v>183</v>
      </c>
      <c r="K19" s="37" t="s">
        <v>349</v>
      </c>
    </row>
    <row r="20" spans="1:11" ht="45" x14ac:dyDescent="0.25">
      <c r="A20" s="37">
        <v>15</v>
      </c>
      <c r="B20" s="43" t="s">
        <v>184</v>
      </c>
      <c r="C20" s="70">
        <v>0.78</v>
      </c>
      <c r="D20" s="70">
        <v>0.4793</v>
      </c>
      <c r="E20" s="70">
        <v>0.30070000000000002</v>
      </c>
      <c r="F20" s="70"/>
      <c r="G20" s="37" t="s">
        <v>579</v>
      </c>
      <c r="H20" s="37" t="s">
        <v>166</v>
      </c>
      <c r="I20" s="37" t="s">
        <v>185</v>
      </c>
      <c r="J20" s="36" t="s">
        <v>186</v>
      </c>
      <c r="K20" s="37" t="s">
        <v>349</v>
      </c>
    </row>
    <row r="21" spans="1:11" ht="45" x14ac:dyDescent="0.25">
      <c r="A21" s="37">
        <v>16</v>
      </c>
      <c r="B21" s="43" t="s">
        <v>187</v>
      </c>
      <c r="C21" s="70">
        <v>0.26</v>
      </c>
      <c r="D21" s="70"/>
      <c r="E21" s="70">
        <v>0.26</v>
      </c>
      <c r="F21" s="70"/>
      <c r="G21" s="37" t="s">
        <v>580</v>
      </c>
      <c r="H21" s="37" t="s">
        <v>166</v>
      </c>
      <c r="I21" s="37" t="s">
        <v>188</v>
      </c>
      <c r="J21" s="36" t="s">
        <v>189</v>
      </c>
      <c r="K21" s="37" t="s">
        <v>349</v>
      </c>
    </row>
    <row r="22" spans="1:11" ht="30" x14ac:dyDescent="0.25">
      <c r="A22" s="37">
        <v>17</v>
      </c>
      <c r="B22" s="43" t="s">
        <v>190</v>
      </c>
      <c r="C22" s="70">
        <v>0.03</v>
      </c>
      <c r="D22" s="70">
        <v>1.1986E-2</v>
      </c>
      <c r="E22" s="70">
        <v>1.8013999999999999E-2</v>
      </c>
      <c r="F22" s="70"/>
      <c r="G22" s="37" t="s">
        <v>582</v>
      </c>
      <c r="H22" s="37" t="s">
        <v>156</v>
      </c>
      <c r="I22" s="37" t="s">
        <v>191</v>
      </c>
      <c r="J22" s="36" t="s">
        <v>192</v>
      </c>
      <c r="K22" s="37" t="s">
        <v>349</v>
      </c>
    </row>
    <row r="23" spans="1:11" ht="30" x14ac:dyDescent="0.25">
      <c r="A23" s="37">
        <v>18</v>
      </c>
      <c r="B23" s="43" t="s">
        <v>193</v>
      </c>
      <c r="C23" s="70">
        <v>0.05</v>
      </c>
      <c r="D23" s="70"/>
      <c r="E23" s="70">
        <v>0.05</v>
      </c>
      <c r="F23" s="70"/>
      <c r="G23" s="37" t="s">
        <v>583</v>
      </c>
      <c r="H23" s="37" t="s">
        <v>169</v>
      </c>
      <c r="I23" s="37" t="s">
        <v>194</v>
      </c>
      <c r="J23" s="36" t="s">
        <v>195</v>
      </c>
      <c r="K23" s="37" t="s">
        <v>349</v>
      </c>
    </row>
    <row r="24" spans="1:11" ht="30" x14ac:dyDescent="0.25">
      <c r="A24" s="37">
        <v>19</v>
      </c>
      <c r="B24" s="43" t="s">
        <v>196</v>
      </c>
      <c r="C24" s="70">
        <v>5.0299999999999997E-2</v>
      </c>
      <c r="D24" s="70"/>
      <c r="E24" s="70">
        <v>5.0299999999999997E-2</v>
      </c>
      <c r="F24" s="70"/>
      <c r="G24" s="37" t="s">
        <v>583</v>
      </c>
      <c r="H24" s="37" t="s">
        <v>156</v>
      </c>
      <c r="I24" s="37"/>
      <c r="J24" s="36"/>
      <c r="K24" s="37" t="s">
        <v>349</v>
      </c>
    </row>
    <row r="25" spans="1:11" ht="30" x14ac:dyDescent="0.25">
      <c r="A25" s="37">
        <v>20</v>
      </c>
      <c r="B25" s="43" t="s">
        <v>197</v>
      </c>
      <c r="C25" s="70">
        <v>0.03</v>
      </c>
      <c r="D25" s="70"/>
      <c r="E25" s="70">
        <v>0.03</v>
      </c>
      <c r="F25" s="70"/>
      <c r="G25" s="37" t="s">
        <v>584</v>
      </c>
      <c r="H25" s="37" t="s">
        <v>156</v>
      </c>
      <c r="I25" s="37"/>
      <c r="J25" s="36"/>
      <c r="K25" s="37" t="s">
        <v>349</v>
      </c>
    </row>
    <row r="26" spans="1:11" ht="45" x14ac:dyDescent="0.25">
      <c r="A26" s="37">
        <v>21</v>
      </c>
      <c r="B26" s="43" t="s">
        <v>198</v>
      </c>
      <c r="C26" s="70">
        <v>2.91</v>
      </c>
      <c r="D26" s="70"/>
      <c r="E26" s="70">
        <v>2.91</v>
      </c>
      <c r="F26" s="70"/>
      <c r="G26" s="37" t="s">
        <v>585</v>
      </c>
      <c r="H26" s="37" t="s">
        <v>156</v>
      </c>
      <c r="I26" s="37" t="s">
        <v>352</v>
      </c>
      <c r="J26" s="36" t="s">
        <v>186</v>
      </c>
      <c r="K26" s="37" t="s">
        <v>351</v>
      </c>
    </row>
    <row r="27" spans="1:11" ht="75" x14ac:dyDescent="0.25">
      <c r="A27" s="37">
        <v>22</v>
      </c>
      <c r="B27" s="43" t="s">
        <v>199</v>
      </c>
      <c r="C27" s="70">
        <v>1.58</v>
      </c>
      <c r="D27" s="70"/>
      <c r="E27" s="70">
        <v>1.58</v>
      </c>
      <c r="F27" s="70"/>
      <c r="G27" s="37" t="s">
        <v>586</v>
      </c>
      <c r="H27" s="37" t="s">
        <v>151</v>
      </c>
      <c r="I27" s="37" t="s">
        <v>200</v>
      </c>
      <c r="J27" s="36"/>
      <c r="K27" s="37" t="s">
        <v>201</v>
      </c>
    </row>
    <row r="28" spans="1:11" ht="45" x14ac:dyDescent="0.25">
      <c r="A28" s="37">
        <v>23</v>
      </c>
      <c r="B28" s="43" t="s">
        <v>202</v>
      </c>
      <c r="C28" s="70">
        <v>1.2</v>
      </c>
      <c r="D28" s="70"/>
      <c r="E28" s="70">
        <v>1.2</v>
      </c>
      <c r="F28" s="70"/>
      <c r="G28" s="37" t="s">
        <v>587</v>
      </c>
      <c r="H28" s="37" t="s">
        <v>156</v>
      </c>
      <c r="I28" s="37" t="s">
        <v>203</v>
      </c>
      <c r="J28" s="36" t="s">
        <v>204</v>
      </c>
      <c r="K28" s="37" t="s">
        <v>349</v>
      </c>
    </row>
    <row r="29" spans="1:11" ht="75" x14ac:dyDescent="0.25">
      <c r="A29" s="37">
        <v>24</v>
      </c>
      <c r="B29" s="43" t="s">
        <v>205</v>
      </c>
      <c r="C29" s="70">
        <v>7.1999999999999995E-2</v>
      </c>
      <c r="D29" s="70">
        <v>0</v>
      </c>
      <c r="E29" s="70">
        <v>7.1999999999999995E-2</v>
      </c>
      <c r="F29" s="70">
        <v>0.04</v>
      </c>
      <c r="G29" s="37" t="s">
        <v>574</v>
      </c>
      <c r="H29" s="37" t="s">
        <v>151</v>
      </c>
      <c r="I29" s="37" t="s">
        <v>206</v>
      </c>
      <c r="J29" s="36" t="s">
        <v>207</v>
      </c>
      <c r="K29" s="37" t="s">
        <v>349</v>
      </c>
    </row>
    <row r="30" spans="1:11" ht="90" x14ac:dyDescent="0.25">
      <c r="A30" s="37">
        <v>25</v>
      </c>
      <c r="B30" s="43" t="s">
        <v>208</v>
      </c>
      <c r="C30" s="70">
        <v>1.5</v>
      </c>
      <c r="D30" s="70"/>
      <c r="E30" s="70">
        <v>1.5</v>
      </c>
      <c r="F30" s="70"/>
      <c r="G30" s="37" t="s">
        <v>588</v>
      </c>
      <c r="H30" s="37" t="s">
        <v>158</v>
      </c>
      <c r="I30" s="37" t="s">
        <v>159</v>
      </c>
      <c r="J30" s="36" t="s">
        <v>209</v>
      </c>
      <c r="K30" s="37" t="s">
        <v>349</v>
      </c>
    </row>
    <row r="31" spans="1:11" ht="60" x14ac:dyDescent="0.25">
      <c r="A31" s="37">
        <v>26</v>
      </c>
      <c r="B31" s="43" t="s">
        <v>210</v>
      </c>
      <c r="C31" s="70">
        <v>0.36</v>
      </c>
      <c r="D31" s="70"/>
      <c r="E31" s="70">
        <v>0.36</v>
      </c>
      <c r="F31" s="70"/>
      <c r="G31" s="37" t="s">
        <v>589</v>
      </c>
      <c r="H31" s="37" t="s">
        <v>158</v>
      </c>
      <c r="I31" s="37" t="s">
        <v>211</v>
      </c>
      <c r="J31" s="36" t="s">
        <v>212</v>
      </c>
      <c r="K31" s="37" t="s">
        <v>213</v>
      </c>
    </row>
    <row r="32" spans="1:11" ht="60" x14ac:dyDescent="0.25">
      <c r="A32" s="37">
        <v>27</v>
      </c>
      <c r="B32" s="43" t="s">
        <v>214</v>
      </c>
      <c r="C32" s="70">
        <v>0.58120000000000005</v>
      </c>
      <c r="D32" s="70"/>
      <c r="E32" s="70">
        <v>0.58120000000000005</v>
      </c>
      <c r="F32" s="70"/>
      <c r="G32" s="37" t="s">
        <v>590</v>
      </c>
      <c r="H32" s="37" t="s">
        <v>158</v>
      </c>
      <c r="I32" s="37" t="s">
        <v>211</v>
      </c>
      <c r="J32" s="36" t="s">
        <v>212</v>
      </c>
      <c r="K32" s="37" t="s">
        <v>213</v>
      </c>
    </row>
    <row r="33" spans="1:11" ht="60" x14ac:dyDescent="0.25">
      <c r="A33" s="37">
        <v>28</v>
      </c>
      <c r="B33" s="43" t="s">
        <v>215</v>
      </c>
      <c r="C33" s="70">
        <v>0.13170000000000001</v>
      </c>
      <c r="D33" s="70"/>
      <c r="E33" s="70">
        <v>0.13170000000000001</v>
      </c>
      <c r="F33" s="70"/>
      <c r="G33" s="37" t="s">
        <v>591</v>
      </c>
      <c r="H33" s="37" t="s">
        <v>158</v>
      </c>
      <c r="I33" s="37" t="s">
        <v>211</v>
      </c>
      <c r="J33" s="36" t="s">
        <v>212</v>
      </c>
      <c r="K33" s="37" t="s">
        <v>213</v>
      </c>
    </row>
    <row r="34" spans="1:11" ht="30" x14ac:dyDescent="0.25">
      <c r="A34" s="37">
        <v>29</v>
      </c>
      <c r="B34" s="43" t="s">
        <v>216</v>
      </c>
      <c r="C34" s="70">
        <v>1.07</v>
      </c>
      <c r="D34" s="70"/>
      <c r="E34" s="70">
        <v>1.07</v>
      </c>
      <c r="F34" s="70"/>
      <c r="G34" s="37" t="s">
        <v>592</v>
      </c>
      <c r="H34" s="37" t="s">
        <v>158</v>
      </c>
      <c r="I34" s="37" t="s">
        <v>217</v>
      </c>
      <c r="J34" s="36" t="s">
        <v>186</v>
      </c>
      <c r="K34" s="37" t="s">
        <v>353</v>
      </c>
    </row>
    <row r="35" spans="1:11" ht="45" x14ac:dyDescent="0.25">
      <c r="A35" s="37">
        <v>30</v>
      </c>
      <c r="B35" s="43" t="s">
        <v>218</v>
      </c>
      <c r="C35" s="70">
        <v>0.15179999999999999</v>
      </c>
      <c r="D35" s="70"/>
      <c r="E35" s="70">
        <v>0.15179999999999999</v>
      </c>
      <c r="F35" s="70"/>
      <c r="G35" s="37" t="s">
        <v>593</v>
      </c>
      <c r="H35" s="37" t="s">
        <v>158</v>
      </c>
      <c r="I35" s="37" t="s">
        <v>219</v>
      </c>
      <c r="J35" s="36"/>
      <c r="K35" s="37" t="s">
        <v>220</v>
      </c>
    </row>
    <row r="36" spans="1:11" ht="30" x14ac:dyDescent="0.25">
      <c r="A36" s="37">
        <v>31</v>
      </c>
      <c r="B36" s="43" t="s">
        <v>221</v>
      </c>
      <c r="C36" s="70">
        <v>362</v>
      </c>
      <c r="D36" s="70">
        <v>115.66</v>
      </c>
      <c r="E36" s="70">
        <v>246.34</v>
      </c>
      <c r="F36" s="70"/>
      <c r="G36" s="37" t="s">
        <v>594</v>
      </c>
      <c r="H36" s="37" t="s">
        <v>166</v>
      </c>
      <c r="I36" s="37" t="s">
        <v>222</v>
      </c>
      <c r="J36" s="36" t="s">
        <v>223</v>
      </c>
      <c r="K36" s="37" t="s">
        <v>224</v>
      </c>
    </row>
    <row r="37" spans="1:11" ht="75" x14ac:dyDescent="0.25">
      <c r="A37" s="37">
        <v>32</v>
      </c>
      <c r="B37" s="43" t="s">
        <v>225</v>
      </c>
      <c r="C37" s="70">
        <v>18</v>
      </c>
      <c r="D37" s="70"/>
      <c r="E37" s="70">
        <v>18</v>
      </c>
      <c r="F37" s="70"/>
      <c r="G37" s="37" t="s">
        <v>595</v>
      </c>
      <c r="H37" s="37" t="s">
        <v>158</v>
      </c>
      <c r="I37" s="37" t="s">
        <v>182</v>
      </c>
      <c r="J37" s="36" t="s">
        <v>183</v>
      </c>
      <c r="K37" s="37" t="s">
        <v>354</v>
      </c>
    </row>
    <row r="38" spans="1:11" ht="30" x14ac:dyDescent="0.25">
      <c r="A38" s="37">
        <v>33</v>
      </c>
      <c r="B38" s="43" t="s">
        <v>226</v>
      </c>
      <c r="C38" s="70">
        <v>0.64</v>
      </c>
      <c r="D38" s="70"/>
      <c r="E38" s="70">
        <v>0.64</v>
      </c>
      <c r="F38" s="70"/>
      <c r="G38" s="37" t="s">
        <v>596</v>
      </c>
      <c r="H38" s="37" t="s">
        <v>156</v>
      </c>
      <c r="I38" s="37" t="s">
        <v>227</v>
      </c>
      <c r="J38" s="36" t="s">
        <v>192</v>
      </c>
      <c r="K38" s="37" t="s">
        <v>355</v>
      </c>
    </row>
    <row r="39" spans="1:11" ht="75" x14ac:dyDescent="0.25">
      <c r="A39" s="37">
        <v>34</v>
      </c>
      <c r="B39" s="43" t="s">
        <v>230</v>
      </c>
      <c r="C39" s="70">
        <v>0.56000000000000005</v>
      </c>
      <c r="D39" s="70"/>
      <c r="E39" s="70">
        <v>0.56000000000000005</v>
      </c>
      <c r="F39" s="70"/>
      <c r="G39" s="37" t="s">
        <v>597</v>
      </c>
      <c r="H39" s="37" t="s">
        <v>156</v>
      </c>
      <c r="I39" s="37" t="s">
        <v>231</v>
      </c>
      <c r="J39" s="36" t="s">
        <v>232</v>
      </c>
      <c r="K39" s="37" t="s">
        <v>351</v>
      </c>
    </row>
    <row r="40" spans="1:11" ht="105" x14ac:dyDescent="0.25">
      <c r="A40" s="37">
        <v>35</v>
      </c>
      <c r="B40" s="43" t="s">
        <v>233</v>
      </c>
      <c r="C40" s="70">
        <v>0.2</v>
      </c>
      <c r="D40" s="70">
        <v>0.12</v>
      </c>
      <c r="E40" s="70">
        <v>8.0000000000000016E-2</v>
      </c>
      <c r="F40" s="70"/>
      <c r="G40" s="37" t="s">
        <v>598</v>
      </c>
      <c r="H40" s="37" t="s">
        <v>169</v>
      </c>
      <c r="I40" s="37" t="s">
        <v>234</v>
      </c>
      <c r="J40" s="36" t="s">
        <v>235</v>
      </c>
      <c r="K40" s="37" t="s">
        <v>351</v>
      </c>
    </row>
    <row r="41" spans="1:11" ht="45" x14ac:dyDescent="0.25">
      <c r="A41" s="37">
        <v>36</v>
      </c>
      <c r="B41" s="43" t="s">
        <v>236</v>
      </c>
      <c r="C41" s="70">
        <v>0.12</v>
      </c>
      <c r="D41" s="70"/>
      <c r="E41" s="70">
        <v>0.12</v>
      </c>
      <c r="F41" s="70"/>
      <c r="G41" s="37" t="s">
        <v>599</v>
      </c>
      <c r="H41" s="37" t="s">
        <v>158</v>
      </c>
      <c r="I41" s="37" t="s">
        <v>237</v>
      </c>
      <c r="J41" s="36" t="s">
        <v>192</v>
      </c>
      <c r="K41" s="37" t="s">
        <v>356</v>
      </c>
    </row>
    <row r="42" spans="1:11" ht="45" x14ac:dyDescent="0.25">
      <c r="A42" s="37">
        <v>37</v>
      </c>
      <c r="B42" s="43" t="s">
        <v>238</v>
      </c>
      <c r="C42" s="70">
        <v>3.5478000000000001</v>
      </c>
      <c r="D42" s="70">
        <v>1.3140000000000001</v>
      </c>
      <c r="E42" s="70">
        <v>2.2338</v>
      </c>
      <c r="F42" s="70"/>
      <c r="G42" s="37" t="s">
        <v>600</v>
      </c>
      <c r="H42" s="37" t="s">
        <v>158</v>
      </c>
      <c r="I42" s="37" t="s">
        <v>239</v>
      </c>
      <c r="J42" s="36" t="s">
        <v>153</v>
      </c>
      <c r="K42" s="37" t="s">
        <v>351</v>
      </c>
    </row>
    <row r="43" spans="1:11" ht="45" x14ac:dyDescent="0.25">
      <c r="A43" s="37">
        <v>38</v>
      </c>
      <c r="B43" s="43" t="s">
        <v>240</v>
      </c>
      <c r="C43" s="70">
        <v>0.25070000000000003</v>
      </c>
      <c r="D43" s="70">
        <v>0.1002</v>
      </c>
      <c r="E43" s="70">
        <v>0.15050000000000002</v>
      </c>
      <c r="F43" s="70"/>
      <c r="G43" s="37" t="s">
        <v>601</v>
      </c>
      <c r="H43" s="37" t="s">
        <v>156</v>
      </c>
      <c r="I43" s="37" t="s">
        <v>241</v>
      </c>
      <c r="J43" s="36" t="s">
        <v>242</v>
      </c>
      <c r="K43" s="37" t="s">
        <v>351</v>
      </c>
    </row>
    <row r="44" spans="1:11" ht="45" x14ac:dyDescent="0.25">
      <c r="A44" s="37">
        <v>39</v>
      </c>
      <c r="B44" s="43" t="s">
        <v>243</v>
      </c>
      <c r="C44" s="70">
        <v>0.65</v>
      </c>
      <c r="D44" s="70"/>
      <c r="E44" s="70">
        <v>0.65</v>
      </c>
      <c r="F44" s="70"/>
      <c r="G44" s="37" t="s">
        <v>602</v>
      </c>
      <c r="H44" s="37" t="s">
        <v>158</v>
      </c>
      <c r="I44" s="37" t="s">
        <v>244</v>
      </c>
      <c r="J44" s="36" t="s">
        <v>186</v>
      </c>
      <c r="K44" s="37" t="s">
        <v>351</v>
      </c>
    </row>
    <row r="45" spans="1:11" ht="30" x14ac:dyDescent="0.25">
      <c r="A45" s="37">
        <v>40</v>
      </c>
      <c r="B45" s="43" t="s">
        <v>245</v>
      </c>
      <c r="C45" s="70">
        <v>16.100000000000001</v>
      </c>
      <c r="D45" s="70">
        <v>12.900000000000002</v>
      </c>
      <c r="E45" s="70">
        <v>3.1999999999999993</v>
      </c>
      <c r="F45" s="70"/>
      <c r="G45" s="37" t="s">
        <v>603</v>
      </c>
      <c r="H45" s="37" t="s">
        <v>151</v>
      </c>
      <c r="I45" s="37" t="s">
        <v>229</v>
      </c>
      <c r="J45" s="36" t="s">
        <v>192</v>
      </c>
      <c r="K45" s="37" t="s">
        <v>351</v>
      </c>
    </row>
    <row r="46" spans="1:11" ht="30" x14ac:dyDescent="0.25">
      <c r="A46" s="37">
        <v>41</v>
      </c>
      <c r="B46" s="43" t="s">
        <v>246</v>
      </c>
      <c r="C46" s="70">
        <v>0.05</v>
      </c>
      <c r="D46" s="70"/>
      <c r="E46" s="70">
        <v>0.05</v>
      </c>
      <c r="F46" s="70"/>
      <c r="G46" s="37" t="s">
        <v>604</v>
      </c>
      <c r="H46" s="37" t="s">
        <v>151</v>
      </c>
      <c r="I46" s="37"/>
      <c r="J46" s="36"/>
      <c r="K46" s="37" t="s">
        <v>357</v>
      </c>
    </row>
    <row r="47" spans="1:11" ht="30" x14ac:dyDescent="0.25">
      <c r="A47" s="37">
        <v>42</v>
      </c>
      <c r="B47" s="43" t="s">
        <v>247</v>
      </c>
      <c r="C47" s="70">
        <v>0.05</v>
      </c>
      <c r="D47" s="70"/>
      <c r="E47" s="70">
        <v>0.05</v>
      </c>
      <c r="F47" s="70"/>
      <c r="G47" s="37" t="s">
        <v>605</v>
      </c>
      <c r="H47" s="37" t="s">
        <v>158</v>
      </c>
      <c r="I47" s="37" t="s">
        <v>248</v>
      </c>
      <c r="J47" s="36" t="s">
        <v>249</v>
      </c>
      <c r="K47" s="37" t="s">
        <v>356</v>
      </c>
    </row>
    <row r="48" spans="1:11" ht="30" x14ac:dyDescent="0.25">
      <c r="A48" s="37">
        <v>43</v>
      </c>
      <c r="B48" s="43" t="s">
        <v>250</v>
      </c>
      <c r="C48" s="70">
        <v>0.53578000000000003</v>
      </c>
      <c r="D48" s="70"/>
      <c r="E48" s="70">
        <v>0.53578000000000003</v>
      </c>
      <c r="F48" s="70"/>
      <c r="G48" s="37" t="s">
        <v>606</v>
      </c>
      <c r="H48" s="37" t="s">
        <v>156</v>
      </c>
      <c r="I48" s="37" t="s">
        <v>191</v>
      </c>
      <c r="J48" s="36"/>
      <c r="K48" s="37" t="s">
        <v>356</v>
      </c>
    </row>
    <row r="49" spans="1:11" ht="45" x14ac:dyDescent="0.25">
      <c r="A49" s="37">
        <v>44</v>
      </c>
      <c r="B49" s="43" t="s">
        <v>251</v>
      </c>
      <c r="C49" s="70">
        <v>0.45</v>
      </c>
      <c r="D49" s="70"/>
      <c r="E49" s="70">
        <v>0.45</v>
      </c>
      <c r="F49" s="70"/>
      <c r="G49" s="37" t="s">
        <v>607</v>
      </c>
      <c r="H49" s="37" t="s">
        <v>158</v>
      </c>
      <c r="I49" s="37" t="s">
        <v>252</v>
      </c>
      <c r="J49" s="36" t="s">
        <v>192</v>
      </c>
      <c r="K49" s="37" t="s">
        <v>356</v>
      </c>
    </row>
    <row r="50" spans="1:11" ht="30" x14ac:dyDescent="0.25">
      <c r="A50" s="37">
        <v>45</v>
      </c>
      <c r="B50" s="43" t="s">
        <v>253</v>
      </c>
      <c r="C50" s="70">
        <v>0.33</v>
      </c>
      <c r="D50" s="70"/>
      <c r="E50" s="70">
        <v>0.33</v>
      </c>
      <c r="F50" s="70"/>
      <c r="G50" s="37" t="s">
        <v>608</v>
      </c>
      <c r="H50" s="37" t="s">
        <v>158</v>
      </c>
      <c r="I50" s="37" t="s">
        <v>254</v>
      </c>
      <c r="J50" s="36" t="s">
        <v>195</v>
      </c>
      <c r="K50" s="37" t="s">
        <v>351</v>
      </c>
    </row>
    <row r="51" spans="1:11" ht="45" x14ac:dyDescent="0.25">
      <c r="A51" s="37">
        <v>46</v>
      </c>
      <c r="B51" s="43" t="s">
        <v>255</v>
      </c>
      <c r="C51" s="70">
        <v>0.2949</v>
      </c>
      <c r="D51" s="70"/>
      <c r="E51" s="70">
        <v>0.2949</v>
      </c>
      <c r="F51" s="70"/>
      <c r="G51" s="37" t="s">
        <v>609</v>
      </c>
      <c r="H51" s="37" t="s">
        <v>156</v>
      </c>
      <c r="I51" s="37" t="s">
        <v>256</v>
      </c>
      <c r="J51" s="36"/>
      <c r="K51" s="37" t="s">
        <v>356</v>
      </c>
    </row>
    <row r="52" spans="1:11" ht="75" x14ac:dyDescent="0.25">
      <c r="A52" s="37">
        <v>47</v>
      </c>
      <c r="B52" s="43" t="s">
        <v>257</v>
      </c>
      <c r="C52" s="70">
        <v>45</v>
      </c>
      <c r="D52" s="70">
        <v>45</v>
      </c>
      <c r="E52" s="70"/>
      <c r="F52" s="70"/>
      <c r="G52" s="37" t="s">
        <v>258</v>
      </c>
      <c r="H52" s="37" t="s">
        <v>166</v>
      </c>
      <c r="I52" s="37" t="s">
        <v>259</v>
      </c>
      <c r="J52" s="36" t="s">
        <v>260</v>
      </c>
      <c r="K52" s="37" t="s">
        <v>261</v>
      </c>
    </row>
    <row r="53" spans="1:11" s="66" customFormat="1" ht="14.25" x14ac:dyDescent="0.2">
      <c r="A53" s="150"/>
      <c r="B53" s="173" t="s">
        <v>565</v>
      </c>
      <c r="C53" s="151">
        <f>SUM(C6:C52)</f>
        <v>477.67237999999992</v>
      </c>
      <c r="D53" s="151">
        <f t="shared" ref="D53:F53" si="0">SUM(D6:D52)</f>
        <v>178.14218600000001</v>
      </c>
      <c r="E53" s="151">
        <f t="shared" si="0"/>
        <v>299.53019399999988</v>
      </c>
      <c r="F53" s="151">
        <f t="shared" si="0"/>
        <v>0.04</v>
      </c>
      <c r="G53" s="152"/>
      <c r="H53" s="152"/>
      <c r="I53" s="152"/>
      <c r="J53" s="152"/>
      <c r="K53" s="150"/>
    </row>
    <row r="54" spans="1:11" x14ac:dyDescent="0.25">
      <c r="E54" s="131">
        <f>SUM(E6:E52)</f>
        <v>299.53019399999988</v>
      </c>
      <c r="F54" s="131"/>
      <c r="G54">
        <v>0.04</v>
      </c>
    </row>
  </sheetData>
  <mergeCells count="12">
    <mergeCell ref="K3:K5"/>
    <mergeCell ref="A1:B1"/>
    <mergeCell ref="A2:K2"/>
    <mergeCell ref="A3:A5"/>
    <mergeCell ref="B3:B5"/>
    <mergeCell ref="C3:C5"/>
    <mergeCell ref="D3:D5"/>
    <mergeCell ref="H3:H5"/>
    <mergeCell ref="I3:I5"/>
    <mergeCell ref="J3:J5"/>
    <mergeCell ref="F4:G4"/>
    <mergeCell ref="E4:E5"/>
  </mergeCells>
  <conditionalFormatting sqref="A6:J6 B7:J27 A8 A10 A12 A14 A16 A18 A20 A22 A24 A26 A28 A30 A32 A34 A36 A38 A40 A42 A44 A46 A48 A50 A52">
    <cfRule type="expression" dxfId="48" priority="65">
      <formula>ISTEXT($A6)</formula>
    </cfRule>
  </conditionalFormatting>
  <conditionalFormatting sqref="B6:F27">
    <cfRule type="expression" dxfId="47" priority="64">
      <formula>$A6="*"</formula>
    </cfRule>
  </conditionalFormatting>
  <conditionalFormatting sqref="B28:J28">
    <cfRule type="expression" dxfId="46" priority="63">
      <formula>ISTEXT($A28)</formula>
    </cfRule>
  </conditionalFormatting>
  <conditionalFormatting sqref="B28:F28">
    <cfRule type="expression" dxfId="45" priority="62">
      <formula>$A28="*"</formula>
    </cfRule>
  </conditionalFormatting>
  <conditionalFormatting sqref="B29:J29">
    <cfRule type="expression" dxfId="44" priority="61">
      <formula>ISTEXT($A29)</formula>
    </cfRule>
  </conditionalFormatting>
  <conditionalFormatting sqref="B29:F29">
    <cfRule type="expression" dxfId="43" priority="60">
      <formula>$A29="*"</formula>
    </cfRule>
  </conditionalFormatting>
  <conditionalFormatting sqref="B30:J30">
    <cfRule type="expression" dxfId="42" priority="59">
      <formula>ISTEXT($A30)</formula>
    </cfRule>
  </conditionalFormatting>
  <conditionalFormatting sqref="B30:F30">
    <cfRule type="expression" dxfId="41" priority="58">
      <formula>$A30="*"</formula>
    </cfRule>
  </conditionalFormatting>
  <conditionalFormatting sqref="B31:K31">
    <cfRule type="expression" dxfId="40" priority="57">
      <formula>ISTEXT($A31)</formula>
    </cfRule>
  </conditionalFormatting>
  <conditionalFormatting sqref="B31:F31">
    <cfRule type="expression" dxfId="39" priority="56">
      <formula>$A31="*"</formula>
    </cfRule>
  </conditionalFormatting>
  <conditionalFormatting sqref="B32:J32">
    <cfRule type="expression" dxfId="38" priority="55">
      <formula>ISTEXT($A32)</formula>
    </cfRule>
  </conditionalFormatting>
  <conditionalFormatting sqref="B32:F32">
    <cfRule type="expression" dxfId="37" priority="54">
      <formula>$A32="*"</formula>
    </cfRule>
  </conditionalFormatting>
  <conditionalFormatting sqref="B33:J33">
    <cfRule type="expression" dxfId="36" priority="53">
      <formula>ISTEXT($A33)</formula>
    </cfRule>
  </conditionalFormatting>
  <conditionalFormatting sqref="B33:F33">
    <cfRule type="expression" dxfId="35" priority="52">
      <formula>$A33="*"</formula>
    </cfRule>
  </conditionalFormatting>
  <conditionalFormatting sqref="K32">
    <cfRule type="expression" dxfId="34" priority="51">
      <formula>ISTEXT($A32)</formula>
    </cfRule>
  </conditionalFormatting>
  <conditionalFormatting sqref="B34:H34">
    <cfRule type="expression" dxfId="33" priority="46">
      <formula>ISTEXT($A34)</formula>
    </cfRule>
  </conditionalFormatting>
  <conditionalFormatting sqref="B34:F34">
    <cfRule type="expression" dxfId="32" priority="45">
      <formula>$A34="*"</formula>
    </cfRule>
  </conditionalFormatting>
  <conditionalFormatting sqref="B35:H35">
    <cfRule type="expression" dxfId="31" priority="44">
      <formula>ISTEXT($A35)</formula>
    </cfRule>
  </conditionalFormatting>
  <conditionalFormatting sqref="B35:F35">
    <cfRule type="expression" dxfId="30" priority="43">
      <formula>$A35="*"</formula>
    </cfRule>
  </conditionalFormatting>
  <conditionalFormatting sqref="B36:K36">
    <cfRule type="expression" dxfId="29" priority="42">
      <formula>ISTEXT($A36)</formula>
    </cfRule>
  </conditionalFormatting>
  <conditionalFormatting sqref="B36:F36">
    <cfRule type="expression" dxfId="28" priority="41">
      <formula>$A36="*"</formula>
    </cfRule>
  </conditionalFormatting>
  <conditionalFormatting sqref="B37:J37">
    <cfRule type="expression" dxfId="27" priority="40">
      <formula>ISTEXT($A37)</formula>
    </cfRule>
  </conditionalFormatting>
  <conditionalFormatting sqref="B37:F37">
    <cfRule type="expression" dxfId="26" priority="39">
      <formula>$A37="*"</formula>
    </cfRule>
  </conditionalFormatting>
  <conditionalFormatting sqref="B38:K38">
    <cfRule type="expression" dxfId="25" priority="38">
      <formula>ISTEXT($A38)</formula>
    </cfRule>
  </conditionalFormatting>
  <conditionalFormatting sqref="B38:F38">
    <cfRule type="expression" dxfId="24" priority="37">
      <formula>$A38="*"</formula>
    </cfRule>
  </conditionalFormatting>
  <conditionalFormatting sqref="B39:J51 B53">
    <cfRule type="expression" dxfId="23" priority="30">
      <formula>ISTEXT($A39)</formula>
    </cfRule>
  </conditionalFormatting>
  <conditionalFormatting sqref="B39:F51 B53">
    <cfRule type="expression" dxfId="22" priority="29">
      <formula>$A39="*"</formula>
    </cfRule>
  </conditionalFormatting>
  <conditionalFormatting sqref="B52:J52">
    <cfRule type="expression" dxfId="21" priority="28">
      <formula>ISTEXT($A52)</formula>
    </cfRule>
  </conditionalFormatting>
  <conditionalFormatting sqref="B52:F52">
    <cfRule type="expression" dxfId="20" priority="27">
      <formula>$A52="*"</formula>
    </cfRule>
  </conditionalFormatting>
  <conditionalFormatting sqref="K39">
    <cfRule type="expression" dxfId="19" priority="26">
      <formula>ISTEXT(#REF!)</formula>
    </cfRule>
  </conditionalFormatting>
  <conditionalFormatting sqref="K40">
    <cfRule type="expression" dxfId="18" priority="25">
      <formula>ISTEXT(#REF!)</formula>
    </cfRule>
  </conditionalFormatting>
  <conditionalFormatting sqref="K42">
    <cfRule type="expression" dxfId="17" priority="24">
      <formula>ISTEXT($A39)</formula>
    </cfRule>
  </conditionalFormatting>
  <conditionalFormatting sqref="K43">
    <cfRule type="expression" dxfId="16" priority="23">
      <formula>ISTEXT($A40)</formula>
    </cfRule>
  </conditionalFormatting>
  <conditionalFormatting sqref="K50">
    <cfRule type="expression" dxfId="15" priority="22">
      <formula>ISTEXT($A47)</formula>
    </cfRule>
  </conditionalFormatting>
  <conditionalFormatting sqref="K37">
    <cfRule type="expression" dxfId="14" priority="20">
      <formula>ISTEXT($A37)</formula>
    </cfRule>
  </conditionalFormatting>
  <conditionalFormatting sqref="K44">
    <cfRule type="expression" dxfId="13" priority="19">
      <formula>ISTEXT($A41)</formula>
    </cfRule>
  </conditionalFormatting>
  <conditionalFormatting sqref="K45">
    <cfRule type="expression" dxfId="12" priority="18">
      <formula>ISTEXT($A42)</formula>
    </cfRule>
  </conditionalFormatting>
  <conditionalFormatting sqref="K46">
    <cfRule type="expression" dxfId="11" priority="17">
      <formula>ISTEXT($A43)</formula>
    </cfRule>
  </conditionalFormatting>
  <conditionalFormatting sqref="I34:J34">
    <cfRule type="expression" dxfId="10" priority="16">
      <formula>ISTEXT($A34)</formula>
    </cfRule>
  </conditionalFormatting>
  <conditionalFormatting sqref="I35:J35">
    <cfRule type="expression" dxfId="9" priority="15">
      <formula>ISTEXT($A35)</formula>
    </cfRule>
  </conditionalFormatting>
  <conditionalFormatting sqref="K34:K35">
    <cfRule type="expression" dxfId="8" priority="14">
      <formula>ISTEXT($A34)</formula>
    </cfRule>
  </conditionalFormatting>
  <conditionalFormatting sqref="A7 A9 A11 A13 A15 A17 A19 A21 A23 A25 A27 A29 A31 A33 A35 A37 A39 A41 A43 A45 A47 A49 A51">
    <cfRule type="expression" dxfId="7" priority="13">
      <formula>ISTEXT($A7)</formula>
    </cfRule>
  </conditionalFormatting>
  <conditionalFormatting sqref="K41">
    <cfRule type="expression" dxfId="6" priority="8">
      <formula>ISTEXT(#REF!)</formula>
    </cfRule>
  </conditionalFormatting>
  <conditionalFormatting sqref="K33">
    <cfRule type="expression" dxfId="5" priority="7">
      <formula>ISTEXT($A33)</formula>
    </cfRule>
  </conditionalFormatting>
  <conditionalFormatting sqref="K47">
    <cfRule type="expression" dxfId="4" priority="6">
      <formula>ISTEXT($A44)</formula>
    </cfRule>
  </conditionalFormatting>
  <conditionalFormatting sqref="K48">
    <cfRule type="expression" dxfId="3" priority="5">
      <formula>ISTEXT($A45)</formula>
    </cfRule>
  </conditionalFormatting>
  <conditionalFormatting sqref="K49">
    <cfRule type="expression" dxfId="2" priority="4">
      <formula>ISTEXT($A46)</formula>
    </cfRule>
  </conditionalFormatting>
  <conditionalFormatting sqref="K51">
    <cfRule type="expression" dxfId="1" priority="3">
      <formula>ISTEXT($A48)</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4" zoomScale="95" zoomScaleNormal="95" workbookViewId="0">
      <selection activeCell="B11" sqref="B11"/>
    </sheetView>
  </sheetViews>
  <sheetFormatPr defaultRowHeight="15" x14ac:dyDescent="0.25"/>
  <cols>
    <col min="2" max="2" width="31.42578125" customWidth="1"/>
    <col min="6" max="6" width="11.7109375" customWidth="1"/>
    <col min="7" max="7" width="16.7109375" customWidth="1"/>
    <col min="8" max="8" width="13.140625" customWidth="1"/>
    <col min="9" max="9" width="18.7109375" customWidth="1"/>
    <col min="10" max="10" width="31.7109375" customWidth="1"/>
    <col min="11" max="11" width="28.85546875" style="54" customWidth="1"/>
  </cols>
  <sheetData>
    <row r="1" spans="1:11" s="62" customFormat="1" ht="37.700000000000003" customHeight="1" x14ac:dyDescent="0.25">
      <c r="A1" s="223" t="s">
        <v>276</v>
      </c>
      <c r="B1" s="223"/>
      <c r="C1" s="223"/>
      <c r="D1" s="223"/>
      <c r="E1" s="223"/>
      <c r="F1" s="223"/>
      <c r="G1" s="223"/>
      <c r="H1" s="223"/>
      <c r="I1" s="223"/>
      <c r="J1" s="223"/>
      <c r="K1" s="223"/>
    </row>
    <row r="2" spans="1:11" ht="85.5" customHeight="1" x14ac:dyDescent="0.25">
      <c r="A2" s="220" t="s">
        <v>0</v>
      </c>
      <c r="B2" s="220" t="s">
        <v>95</v>
      </c>
      <c r="C2" s="220" t="s">
        <v>2</v>
      </c>
      <c r="D2" s="220" t="s">
        <v>3</v>
      </c>
      <c r="E2" s="224" t="s">
        <v>299</v>
      </c>
      <c r="F2" s="225"/>
      <c r="G2" s="226"/>
      <c r="H2" s="220" t="s">
        <v>98</v>
      </c>
      <c r="I2" s="220" t="s">
        <v>97</v>
      </c>
      <c r="J2" s="227" t="s">
        <v>99</v>
      </c>
      <c r="K2" s="227" t="s">
        <v>292</v>
      </c>
    </row>
    <row r="3" spans="1:11" ht="40.5" customHeight="1" x14ac:dyDescent="0.25">
      <c r="A3" s="221"/>
      <c r="B3" s="221"/>
      <c r="C3" s="221"/>
      <c r="D3" s="221"/>
      <c r="E3" s="220" t="s">
        <v>149</v>
      </c>
      <c r="F3" s="224" t="s">
        <v>298</v>
      </c>
      <c r="G3" s="226"/>
      <c r="H3" s="221"/>
      <c r="I3" s="221"/>
      <c r="J3" s="228"/>
      <c r="K3" s="228"/>
    </row>
    <row r="4" spans="1:11" ht="52.5" customHeight="1" x14ac:dyDescent="0.25">
      <c r="A4" s="222"/>
      <c r="B4" s="222"/>
      <c r="C4" s="222"/>
      <c r="D4" s="222"/>
      <c r="E4" s="222"/>
      <c r="F4" s="135" t="s">
        <v>542</v>
      </c>
      <c r="G4" s="47" t="s">
        <v>543</v>
      </c>
      <c r="H4" s="222"/>
      <c r="I4" s="222"/>
      <c r="J4" s="229"/>
      <c r="K4" s="229"/>
    </row>
    <row r="5" spans="1:11" x14ac:dyDescent="0.25">
      <c r="A5" s="33">
        <v>1</v>
      </c>
      <c r="B5" s="33">
        <v>2</v>
      </c>
      <c r="C5" s="33">
        <v>3</v>
      </c>
      <c r="D5" s="33">
        <v>4</v>
      </c>
      <c r="E5" s="33">
        <v>5</v>
      </c>
      <c r="F5" s="33"/>
      <c r="G5" s="33">
        <v>6</v>
      </c>
      <c r="H5" s="38">
        <v>7</v>
      </c>
      <c r="I5" s="38">
        <v>8</v>
      </c>
      <c r="J5" s="38">
        <v>9</v>
      </c>
      <c r="K5" s="107">
        <v>-10</v>
      </c>
    </row>
    <row r="6" spans="1:11" ht="36" customHeight="1" x14ac:dyDescent="0.25">
      <c r="A6" s="39">
        <v>1</v>
      </c>
      <c r="B6" s="43" t="s">
        <v>397</v>
      </c>
      <c r="C6" s="44">
        <v>0.6</v>
      </c>
      <c r="D6" s="105">
        <v>0.03</v>
      </c>
      <c r="E6" s="44">
        <v>0.03</v>
      </c>
      <c r="F6" s="44"/>
      <c r="G6" s="139" t="s">
        <v>120</v>
      </c>
      <c r="H6" s="41" t="s">
        <v>117</v>
      </c>
      <c r="I6" s="42"/>
      <c r="J6" s="42" t="s">
        <v>398</v>
      </c>
      <c r="K6" s="102"/>
    </row>
    <row r="7" spans="1:11" ht="30" x14ac:dyDescent="0.25">
      <c r="A7" s="106">
        <v>2</v>
      </c>
      <c r="B7" s="45" t="s">
        <v>399</v>
      </c>
      <c r="C7" s="40">
        <v>6.1</v>
      </c>
      <c r="D7" s="40"/>
      <c r="E7" s="40">
        <v>6.1</v>
      </c>
      <c r="F7" s="40"/>
      <c r="G7" s="139" t="s">
        <v>120</v>
      </c>
      <c r="H7" s="41" t="s">
        <v>400</v>
      </c>
      <c r="I7" s="46"/>
      <c r="J7" s="42" t="s">
        <v>401</v>
      </c>
      <c r="K7" s="42" t="s">
        <v>402</v>
      </c>
    </row>
    <row r="8" spans="1:11" ht="30" x14ac:dyDescent="0.25">
      <c r="A8" s="39">
        <v>3</v>
      </c>
      <c r="B8" s="45" t="s">
        <v>119</v>
      </c>
      <c r="C8" s="40">
        <v>5.5</v>
      </c>
      <c r="D8" s="40"/>
      <c r="E8" s="40">
        <v>5.5</v>
      </c>
      <c r="F8" s="40"/>
      <c r="G8" s="74" t="s">
        <v>541</v>
      </c>
      <c r="H8" s="41" t="s">
        <v>118</v>
      </c>
      <c r="I8" s="46"/>
      <c r="J8" s="42" t="s">
        <v>401</v>
      </c>
      <c r="K8" s="42" t="s">
        <v>403</v>
      </c>
    </row>
    <row r="9" spans="1:11" ht="30" x14ac:dyDescent="0.25">
      <c r="A9" s="106">
        <v>4</v>
      </c>
      <c r="B9" s="45" t="s">
        <v>404</v>
      </c>
      <c r="C9" s="78">
        <v>5.5</v>
      </c>
      <c r="D9" s="34"/>
      <c r="E9" s="35">
        <v>5.5</v>
      </c>
      <c r="F9" s="35"/>
      <c r="G9" s="139" t="s">
        <v>120</v>
      </c>
      <c r="H9" s="41" t="s">
        <v>118</v>
      </c>
      <c r="I9" s="46"/>
      <c r="J9" s="42" t="s">
        <v>405</v>
      </c>
      <c r="K9" s="42" t="s">
        <v>403</v>
      </c>
    </row>
    <row r="10" spans="1:11" ht="30" x14ac:dyDescent="0.25">
      <c r="A10" s="39">
        <v>5</v>
      </c>
      <c r="B10" s="45" t="s">
        <v>407</v>
      </c>
      <c r="C10" s="78">
        <v>5.0999999999999996</v>
      </c>
      <c r="D10" s="34"/>
      <c r="E10" s="35">
        <v>5.0999999999999996</v>
      </c>
      <c r="F10" s="35"/>
      <c r="G10" s="139" t="s">
        <v>120</v>
      </c>
      <c r="H10" s="41" t="s">
        <v>118</v>
      </c>
      <c r="I10" s="46"/>
      <c r="J10" s="42" t="s">
        <v>406</v>
      </c>
      <c r="K10" s="42" t="s">
        <v>408</v>
      </c>
    </row>
    <row r="11" spans="1:11" x14ac:dyDescent="0.25">
      <c r="A11" s="152"/>
      <c r="B11" s="177" t="s">
        <v>565</v>
      </c>
      <c r="C11" s="152">
        <f>SUM(C6:C10)</f>
        <v>22.799999999999997</v>
      </c>
      <c r="D11" s="152">
        <f t="shared" ref="D11:F11" si="0">SUM(D6:D10)</f>
        <v>0.03</v>
      </c>
      <c r="E11" s="152">
        <f t="shared" si="0"/>
        <v>22.229999999999997</v>
      </c>
      <c r="F11" s="152">
        <f t="shared" si="0"/>
        <v>0</v>
      </c>
      <c r="G11" s="152"/>
      <c r="H11" s="152"/>
      <c r="I11" s="152"/>
      <c r="J11" s="152"/>
      <c r="K11" s="150"/>
    </row>
    <row r="12" spans="1:11" x14ac:dyDescent="0.25">
      <c r="E12">
        <f>SUM(E6:E10)</f>
        <v>22.229999999999997</v>
      </c>
    </row>
    <row r="13" spans="1:11" x14ac:dyDescent="0.25">
      <c r="G13" s="137"/>
    </row>
  </sheetData>
  <protectedRanges>
    <protectedRange password="EF04" sqref="B6" name="Range1_13_24"/>
    <protectedRange password="EF04" sqref="H6:I6" name="Range1_13_24_2"/>
    <protectedRange password="EF04" sqref="J6" name="Range1_2_17_6_1_2"/>
    <protectedRange password="EF04" sqref="I9:I10" name="Range1_2_19_4"/>
    <protectedRange password="EF04" sqref="H7:I8 B7:F8 B9:B10 H9:H10" name="Range1_2_17"/>
    <protectedRange password="EF04" sqref="J7:J10" name="Range1_2_17_2_1_1"/>
  </protectedRanges>
  <mergeCells count="12">
    <mergeCell ref="H2:H4"/>
    <mergeCell ref="A1:K1"/>
    <mergeCell ref="A2:A4"/>
    <mergeCell ref="B2:B4"/>
    <mergeCell ref="C2:C4"/>
    <mergeCell ref="D2:D4"/>
    <mergeCell ref="E2:G2"/>
    <mergeCell ref="I2:I4"/>
    <mergeCell ref="J2:J4"/>
    <mergeCell ref="K2:K4"/>
    <mergeCell ref="E3:E4"/>
    <mergeCell ref="F3:G3"/>
  </mergeCells>
  <conditionalFormatting sqref="B6">
    <cfRule type="dataBar" priority="67">
      <dataBar>
        <cfvo type="min"/>
        <cfvo type="max"/>
        <color rgb="FF638EC6"/>
      </dataBar>
      <extLst>
        <ext xmlns:x14="http://schemas.microsoft.com/office/spreadsheetml/2009/9/main" uri="{B025F937-C7B1-47D3-B67F-A62EFF666E3E}">
          <x14:id>{F3BF5CFB-DC3B-4975-9D37-34E0B415943C}</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F3BF5CFB-DC3B-4975-9D37-34E0B415943C}">
            <x14:dataBar minLength="0" maxLength="100" negativeBarColorSameAsPositive="1" axisPosition="none">
              <x14:cfvo type="min"/>
              <x14:cfvo type="max"/>
            </x14:dataBar>
          </x14:cfRule>
          <xm:sqref>B6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topLeftCell="A10" workbookViewId="0">
      <selection activeCell="A7" sqref="A7:A8"/>
    </sheetView>
  </sheetViews>
  <sheetFormatPr defaultRowHeight="15" x14ac:dyDescent="0.25"/>
  <cols>
    <col min="2" max="2" width="24.7109375" style="63" customWidth="1"/>
    <col min="4" max="4" width="12.7109375" customWidth="1"/>
    <col min="5" max="6" width="10.140625" customWidth="1"/>
    <col min="7" max="7" width="16.85546875" style="55" customWidth="1"/>
    <col min="8" max="8" width="23.85546875" customWidth="1"/>
    <col min="9" max="9" width="15.28515625" style="63" customWidth="1"/>
    <col min="10" max="10" width="25.5703125" style="63" customWidth="1"/>
    <col min="11" max="11" width="14" customWidth="1"/>
  </cols>
  <sheetData>
    <row r="2" spans="1:10" ht="39" customHeight="1" x14ac:dyDescent="0.25">
      <c r="A2" s="230" t="s">
        <v>277</v>
      </c>
      <c r="B2" s="230"/>
      <c r="C2" s="230"/>
      <c r="D2" s="230"/>
      <c r="E2" s="230"/>
      <c r="F2" s="230"/>
      <c r="G2" s="230"/>
      <c r="H2" s="230"/>
      <c r="I2" s="230"/>
      <c r="J2" s="230"/>
    </row>
    <row r="3" spans="1:10" ht="57" customHeight="1" x14ac:dyDescent="0.25">
      <c r="A3" s="231" t="s">
        <v>0</v>
      </c>
      <c r="B3" s="231" t="s">
        <v>95</v>
      </c>
      <c r="C3" s="232" t="s">
        <v>96</v>
      </c>
      <c r="D3" s="231" t="s">
        <v>3</v>
      </c>
      <c r="E3" s="231" t="s">
        <v>295</v>
      </c>
      <c r="F3" s="231"/>
      <c r="G3" s="231"/>
      <c r="H3" s="98" t="s">
        <v>97</v>
      </c>
      <c r="I3" s="98" t="s">
        <v>98</v>
      </c>
      <c r="J3" s="96" t="s">
        <v>292</v>
      </c>
    </row>
    <row r="4" spans="1:10" ht="57" customHeight="1" x14ac:dyDescent="0.25">
      <c r="A4" s="231"/>
      <c r="B4" s="231"/>
      <c r="C4" s="232"/>
      <c r="D4" s="231"/>
      <c r="E4" s="220" t="s">
        <v>149</v>
      </c>
      <c r="F4" s="224" t="s">
        <v>116</v>
      </c>
      <c r="G4" s="226"/>
      <c r="H4" s="135"/>
      <c r="I4" s="135"/>
      <c r="J4" s="96"/>
    </row>
    <row r="5" spans="1:10" ht="33" customHeight="1" x14ac:dyDescent="0.25">
      <c r="A5" s="231"/>
      <c r="B5" s="231"/>
      <c r="C5" s="232"/>
      <c r="D5" s="231"/>
      <c r="E5" s="222"/>
      <c r="F5" s="135" t="s">
        <v>542</v>
      </c>
      <c r="G5" s="135" t="s">
        <v>543</v>
      </c>
      <c r="H5" s="98"/>
      <c r="I5" s="98"/>
      <c r="J5" s="96"/>
    </row>
    <row r="6" spans="1:10" s="65" customFormat="1" x14ac:dyDescent="0.25">
      <c r="A6" s="64" t="s">
        <v>88</v>
      </c>
      <c r="B6" s="64" t="s">
        <v>89</v>
      </c>
      <c r="C6" s="64" t="s">
        <v>90</v>
      </c>
      <c r="D6" s="64" t="s">
        <v>91</v>
      </c>
      <c r="E6" s="64" t="s">
        <v>92</v>
      </c>
      <c r="F6" s="64"/>
      <c r="G6" s="64"/>
      <c r="H6" s="64" t="s">
        <v>93</v>
      </c>
      <c r="I6" s="64" t="s">
        <v>94</v>
      </c>
      <c r="J6" s="97" t="s">
        <v>279</v>
      </c>
    </row>
    <row r="7" spans="1:10" s="65" customFormat="1" ht="46.5" customHeight="1" x14ac:dyDescent="0.25">
      <c r="A7" s="64" t="s">
        <v>121</v>
      </c>
      <c r="B7" s="114" t="s">
        <v>383</v>
      </c>
      <c r="C7" s="140">
        <v>0.05</v>
      </c>
      <c r="D7" s="141"/>
      <c r="E7" s="140">
        <v>0.05</v>
      </c>
      <c r="F7" s="140"/>
      <c r="G7" s="113" t="s">
        <v>583</v>
      </c>
      <c r="H7" s="30" t="s">
        <v>385</v>
      </c>
      <c r="I7" s="103" t="s">
        <v>103</v>
      </c>
      <c r="J7" s="104" t="s">
        <v>384</v>
      </c>
    </row>
    <row r="8" spans="1:10" s="65" customFormat="1" ht="47.25" customHeight="1" x14ac:dyDescent="0.25">
      <c r="A8" s="64" t="s">
        <v>122</v>
      </c>
      <c r="B8" s="114" t="s">
        <v>111</v>
      </c>
      <c r="C8" s="140">
        <v>0.25</v>
      </c>
      <c r="D8" s="140"/>
      <c r="E8" s="140">
        <v>0.25</v>
      </c>
      <c r="F8" s="140"/>
      <c r="G8" s="113" t="s">
        <v>610</v>
      </c>
      <c r="H8" s="113" t="s">
        <v>112</v>
      </c>
      <c r="I8" s="108" t="s">
        <v>110</v>
      </c>
      <c r="J8" s="104" t="s">
        <v>384</v>
      </c>
    </row>
    <row r="9" spans="1:10" s="65" customFormat="1" ht="50.25" customHeight="1" x14ac:dyDescent="0.25">
      <c r="A9" s="64" t="s">
        <v>315</v>
      </c>
      <c r="B9" s="114" t="s">
        <v>109</v>
      </c>
      <c r="C9" s="140">
        <v>0.25</v>
      </c>
      <c r="D9" s="140"/>
      <c r="E9" s="140">
        <v>0.25</v>
      </c>
      <c r="F9" s="140"/>
      <c r="G9" s="113" t="s">
        <v>610</v>
      </c>
      <c r="H9" s="30" t="s">
        <v>386</v>
      </c>
      <c r="I9" s="109" t="s">
        <v>110</v>
      </c>
      <c r="J9" s="109" t="s">
        <v>384</v>
      </c>
    </row>
    <row r="10" spans="1:10" s="65" customFormat="1" ht="45" x14ac:dyDescent="0.25">
      <c r="A10" s="64" t="s">
        <v>123</v>
      </c>
      <c r="B10" s="114" t="s">
        <v>100</v>
      </c>
      <c r="C10" s="140">
        <v>0.3</v>
      </c>
      <c r="D10" s="140"/>
      <c r="E10" s="140">
        <v>0.3</v>
      </c>
      <c r="F10" s="140"/>
      <c r="G10" s="113" t="s">
        <v>611</v>
      </c>
      <c r="H10" s="113" t="s">
        <v>101</v>
      </c>
      <c r="I10" s="103" t="s">
        <v>102</v>
      </c>
      <c r="J10" s="104" t="s">
        <v>384</v>
      </c>
    </row>
    <row r="11" spans="1:10" s="65" customFormat="1" ht="49.5" customHeight="1" x14ac:dyDescent="0.25">
      <c r="A11" s="64" t="s">
        <v>316</v>
      </c>
      <c r="B11" s="111" t="s">
        <v>104</v>
      </c>
      <c r="C11" s="140">
        <v>0.26</v>
      </c>
      <c r="D11" s="140" t="s">
        <v>267</v>
      </c>
      <c r="E11" s="140">
        <v>0.06</v>
      </c>
      <c r="F11" s="140"/>
      <c r="G11" s="113" t="s">
        <v>612</v>
      </c>
      <c r="H11" s="108" t="s">
        <v>388</v>
      </c>
      <c r="I11" s="110" t="s">
        <v>387</v>
      </c>
      <c r="J11" s="104" t="s">
        <v>384</v>
      </c>
    </row>
    <row r="12" spans="1:10" s="65" customFormat="1" ht="58.5" customHeight="1" x14ac:dyDescent="0.25">
      <c r="A12" s="64" t="s">
        <v>124</v>
      </c>
      <c r="B12" s="111" t="s">
        <v>389</v>
      </c>
      <c r="C12" s="140">
        <v>1.66</v>
      </c>
      <c r="D12" s="140" t="s">
        <v>390</v>
      </c>
      <c r="E12" s="140">
        <v>1.66</v>
      </c>
      <c r="F12" s="140"/>
      <c r="G12" s="108" t="s">
        <v>613</v>
      </c>
      <c r="H12" s="115" t="s">
        <v>105</v>
      </c>
      <c r="I12" s="115" t="s">
        <v>391</v>
      </c>
      <c r="J12" s="104" t="s">
        <v>384</v>
      </c>
    </row>
    <row r="13" spans="1:10" s="65" customFormat="1" ht="75" x14ac:dyDescent="0.25">
      <c r="A13" s="64" t="s">
        <v>317</v>
      </c>
      <c r="B13" s="116" t="s">
        <v>106</v>
      </c>
      <c r="C13" s="140">
        <v>1.7</v>
      </c>
      <c r="D13" s="140"/>
      <c r="E13" s="140">
        <v>1.7</v>
      </c>
      <c r="F13" s="140"/>
      <c r="G13" s="108" t="s">
        <v>614</v>
      </c>
      <c r="H13" s="108" t="s">
        <v>393</v>
      </c>
      <c r="I13" s="115" t="s">
        <v>392</v>
      </c>
      <c r="J13" s="111" t="s">
        <v>384</v>
      </c>
    </row>
    <row r="14" spans="1:10" s="65" customFormat="1" ht="45" x14ac:dyDescent="0.25">
      <c r="A14" s="64" t="s">
        <v>318</v>
      </c>
      <c r="B14" s="112" t="s">
        <v>107</v>
      </c>
      <c r="C14" s="140">
        <v>0.02</v>
      </c>
      <c r="D14" s="140"/>
      <c r="E14" s="140">
        <v>0.02</v>
      </c>
      <c r="F14" s="140"/>
      <c r="G14" s="113" t="s">
        <v>582</v>
      </c>
      <c r="H14" s="104" t="s">
        <v>108</v>
      </c>
      <c r="I14" s="113" t="s">
        <v>394</v>
      </c>
      <c r="J14" s="111" t="s">
        <v>384</v>
      </c>
    </row>
    <row r="15" spans="1:10" s="65" customFormat="1" ht="45" x14ac:dyDescent="0.25">
      <c r="A15" s="64" t="s">
        <v>319</v>
      </c>
      <c r="B15" s="111" t="s">
        <v>113</v>
      </c>
      <c r="C15" s="140">
        <v>0.3</v>
      </c>
      <c r="D15" s="140"/>
      <c r="E15" s="140">
        <v>0.3</v>
      </c>
      <c r="F15" s="140"/>
      <c r="G15" s="108" t="s">
        <v>611</v>
      </c>
      <c r="H15" s="103" t="s">
        <v>114</v>
      </c>
      <c r="I15" s="113" t="s">
        <v>387</v>
      </c>
      <c r="J15" s="104" t="s">
        <v>384</v>
      </c>
    </row>
    <row r="16" spans="1:10" s="65" customFormat="1" ht="45" x14ac:dyDescent="0.25">
      <c r="A16" s="64" t="s">
        <v>320</v>
      </c>
      <c r="B16" s="111" t="s">
        <v>115</v>
      </c>
      <c r="C16" s="140">
        <v>0.25</v>
      </c>
      <c r="D16" s="140"/>
      <c r="E16" s="140">
        <v>0.25</v>
      </c>
      <c r="F16" s="140"/>
      <c r="G16" s="113" t="s">
        <v>610</v>
      </c>
      <c r="H16" s="108" t="s">
        <v>395</v>
      </c>
      <c r="I16" s="115" t="s">
        <v>110</v>
      </c>
      <c r="J16" s="104" t="s">
        <v>384</v>
      </c>
    </row>
    <row r="17" spans="1:10" x14ac:dyDescent="0.25">
      <c r="A17" s="152"/>
      <c r="B17" s="148" t="s">
        <v>565</v>
      </c>
      <c r="C17" s="152">
        <f>SUM(C7:C16)</f>
        <v>5.0399999999999991</v>
      </c>
      <c r="D17" s="152">
        <f>SUM(D7:D16)</f>
        <v>0</v>
      </c>
      <c r="E17" s="152">
        <f>SUM(E7:E16)</f>
        <v>4.84</v>
      </c>
      <c r="F17" s="152">
        <f>SUM(F7:F16)</f>
        <v>0</v>
      </c>
      <c r="G17" s="133"/>
      <c r="H17" s="152"/>
      <c r="I17" s="153"/>
      <c r="J17" s="153"/>
    </row>
    <row r="18" spans="1:10" x14ac:dyDescent="0.25">
      <c r="E18">
        <f>SUM(E7:E16)</f>
        <v>4.84</v>
      </c>
      <c r="G18" s="55">
        <f>39+4.18</f>
        <v>43.18</v>
      </c>
    </row>
  </sheetData>
  <mergeCells count="8">
    <mergeCell ref="A2:J2"/>
    <mergeCell ref="A3:A5"/>
    <mergeCell ref="B3:B5"/>
    <mergeCell ref="C3:C5"/>
    <mergeCell ref="D3:D5"/>
    <mergeCell ref="E3:G3"/>
    <mergeCell ref="E4:E5"/>
    <mergeCell ref="F4:G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9" workbookViewId="0">
      <selection activeCell="F30" sqref="F30"/>
    </sheetView>
  </sheetViews>
  <sheetFormatPr defaultRowHeight="15" x14ac:dyDescent="0.25"/>
  <cols>
    <col min="1" max="1" width="7.42578125" customWidth="1"/>
    <col min="2" max="2" width="31.85546875" customWidth="1"/>
    <col min="5" max="6" width="10.5703125" customWidth="1"/>
    <col min="7" max="7" width="14.28515625" style="54" customWidth="1"/>
    <col min="8" max="9" width="21.28515625" customWidth="1"/>
    <col min="10" max="10" width="22.7109375" customWidth="1"/>
    <col min="11" max="11" width="27.28515625" customWidth="1"/>
  </cols>
  <sheetData>
    <row r="1" spans="1:11" s="32" customFormat="1" ht="36" customHeight="1" x14ac:dyDescent="0.3">
      <c r="A1" s="236" t="s">
        <v>280</v>
      </c>
      <c r="B1" s="236"/>
      <c r="C1" s="236"/>
      <c r="D1" s="236"/>
      <c r="E1" s="236"/>
      <c r="F1" s="236"/>
      <c r="G1" s="236"/>
      <c r="H1" s="236"/>
      <c r="I1" s="236"/>
      <c r="J1" s="236"/>
      <c r="K1" s="66"/>
    </row>
    <row r="2" spans="1:11" ht="57" customHeight="1" x14ac:dyDescent="0.25">
      <c r="A2" s="206" t="s">
        <v>0</v>
      </c>
      <c r="B2" s="206" t="s">
        <v>76</v>
      </c>
      <c r="C2" s="206" t="s">
        <v>77</v>
      </c>
      <c r="D2" s="206" t="s">
        <v>78</v>
      </c>
      <c r="E2" s="208" t="s">
        <v>301</v>
      </c>
      <c r="F2" s="237"/>
      <c r="G2" s="209"/>
      <c r="H2" s="206" t="s">
        <v>97</v>
      </c>
      <c r="I2" s="206" t="s">
        <v>5</v>
      </c>
      <c r="J2" s="206" t="s">
        <v>7</v>
      </c>
      <c r="K2" s="233" t="s">
        <v>292</v>
      </c>
    </row>
    <row r="3" spans="1:11" ht="36.75" customHeight="1" x14ac:dyDescent="0.25">
      <c r="A3" s="238"/>
      <c r="B3" s="238"/>
      <c r="C3" s="238"/>
      <c r="D3" s="238"/>
      <c r="E3" s="206" t="s">
        <v>149</v>
      </c>
      <c r="F3" s="208" t="s">
        <v>116</v>
      </c>
      <c r="G3" s="209"/>
      <c r="H3" s="238"/>
      <c r="I3" s="238"/>
      <c r="J3" s="238"/>
      <c r="K3" s="234"/>
    </row>
    <row r="4" spans="1:11" ht="43.5" customHeight="1" x14ac:dyDescent="0.25">
      <c r="A4" s="207"/>
      <c r="B4" s="207"/>
      <c r="C4" s="207"/>
      <c r="D4" s="207"/>
      <c r="E4" s="207"/>
      <c r="F4" s="135" t="s">
        <v>542</v>
      </c>
      <c r="G4" s="135" t="s">
        <v>543</v>
      </c>
      <c r="H4" s="207"/>
      <c r="I4" s="207"/>
      <c r="J4" s="207"/>
      <c r="K4" s="235"/>
    </row>
    <row r="5" spans="1:11" s="76" customFormat="1" x14ac:dyDescent="0.25">
      <c r="A5" s="31" t="s">
        <v>88</v>
      </c>
      <c r="B5" s="31" t="s">
        <v>89</v>
      </c>
      <c r="C5" s="31" t="s">
        <v>90</v>
      </c>
      <c r="D5" s="31" t="s">
        <v>91</v>
      </c>
      <c r="E5" s="31" t="s">
        <v>92</v>
      </c>
      <c r="F5" s="31"/>
      <c r="G5" s="31" t="s">
        <v>93</v>
      </c>
      <c r="H5" s="31" t="s">
        <v>94</v>
      </c>
      <c r="I5" s="31" t="s">
        <v>278</v>
      </c>
      <c r="J5" s="31" t="s">
        <v>279</v>
      </c>
      <c r="K5" s="75" t="s">
        <v>294</v>
      </c>
    </row>
    <row r="6" spans="1:11" s="76" customFormat="1" ht="30" x14ac:dyDescent="0.25">
      <c r="A6" s="125" t="s">
        <v>121</v>
      </c>
      <c r="B6" s="79" t="s">
        <v>306</v>
      </c>
      <c r="C6" s="174">
        <v>5.25</v>
      </c>
      <c r="D6" s="174">
        <v>4.07</v>
      </c>
      <c r="E6" s="174">
        <v>1.18</v>
      </c>
      <c r="F6" s="174">
        <v>0.75</v>
      </c>
      <c r="G6" s="31" t="s">
        <v>545</v>
      </c>
      <c r="H6" s="31" t="s">
        <v>358</v>
      </c>
      <c r="I6" s="31" t="s">
        <v>139</v>
      </c>
      <c r="J6" s="31"/>
      <c r="K6" s="75" t="s">
        <v>359</v>
      </c>
    </row>
    <row r="7" spans="1:11" s="76" customFormat="1" ht="30" x14ac:dyDescent="0.25">
      <c r="A7" s="125" t="s">
        <v>122</v>
      </c>
      <c r="B7" s="79" t="s">
        <v>307</v>
      </c>
      <c r="C7" s="174">
        <v>0.33</v>
      </c>
      <c r="D7" s="174"/>
      <c r="E7" s="174">
        <v>0.33</v>
      </c>
      <c r="F7" s="174">
        <v>0.27</v>
      </c>
      <c r="G7" s="31" t="s">
        <v>546</v>
      </c>
      <c r="H7" s="31" t="s">
        <v>360</v>
      </c>
      <c r="I7" s="31" t="s">
        <v>361</v>
      </c>
      <c r="J7" s="31"/>
      <c r="K7" s="75" t="s">
        <v>362</v>
      </c>
    </row>
    <row r="8" spans="1:11" s="76" customFormat="1" ht="53.25" customHeight="1" x14ac:dyDescent="0.25">
      <c r="A8" s="125" t="s">
        <v>315</v>
      </c>
      <c r="B8" s="79" t="s">
        <v>308</v>
      </c>
      <c r="C8" s="174">
        <v>4.41</v>
      </c>
      <c r="D8" s="174"/>
      <c r="E8" s="174">
        <v>4.41</v>
      </c>
      <c r="F8" s="174">
        <v>2.91</v>
      </c>
      <c r="G8" s="31" t="s">
        <v>547</v>
      </c>
      <c r="H8" s="31" t="s">
        <v>363</v>
      </c>
      <c r="I8" s="31" t="s">
        <v>364</v>
      </c>
      <c r="J8" s="31" t="s">
        <v>365</v>
      </c>
      <c r="K8" s="75" t="s">
        <v>366</v>
      </c>
    </row>
    <row r="9" spans="1:11" s="76" customFormat="1" ht="30" x14ac:dyDescent="0.25">
      <c r="A9" s="125" t="s">
        <v>123</v>
      </c>
      <c r="B9" s="79" t="s">
        <v>309</v>
      </c>
      <c r="C9" s="174">
        <v>0.02</v>
      </c>
      <c r="D9" s="174"/>
      <c r="E9" s="174">
        <v>0.02</v>
      </c>
      <c r="F9" s="174"/>
      <c r="G9" s="31" t="s">
        <v>13</v>
      </c>
      <c r="H9" s="31" t="s">
        <v>367</v>
      </c>
      <c r="I9" s="31" t="s">
        <v>361</v>
      </c>
      <c r="J9" s="31"/>
      <c r="K9" s="75" t="s">
        <v>368</v>
      </c>
    </row>
    <row r="10" spans="1:11" s="76" customFormat="1" ht="30" x14ac:dyDescent="0.25">
      <c r="A10" s="125" t="s">
        <v>316</v>
      </c>
      <c r="B10" s="79" t="s">
        <v>310</v>
      </c>
      <c r="C10" s="175">
        <v>3.0000000000000001E-3</v>
      </c>
      <c r="D10" s="175">
        <v>3.0000000000000001E-3</v>
      </c>
      <c r="E10" s="174"/>
      <c r="F10" s="174"/>
      <c r="G10" s="31" t="s">
        <v>14</v>
      </c>
      <c r="H10" s="31" t="s">
        <v>369</v>
      </c>
      <c r="I10" s="31" t="s">
        <v>143</v>
      </c>
      <c r="J10" s="31"/>
      <c r="K10" s="75" t="s">
        <v>359</v>
      </c>
    </row>
    <row r="11" spans="1:11" s="76" customFormat="1" ht="30" x14ac:dyDescent="0.25">
      <c r="A11" s="125" t="s">
        <v>124</v>
      </c>
      <c r="B11" s="79" t="s">
        <v>311</v>
      </c>
      <c r="C11" s="174">
        <v>0.3</v>
      </c>
      <c r="D11" s="174"/>
      <c r="E11" s="174">
        <v>0.3</v>
      </c>
      <c r="F11" s="174"/>
      <c r="G11" s="31" t="s">
        <v>300</v>
      </c>
      <c r="H11" s="31" t="s">
        <v>370</v>
      </c>
      <c r="I11" s="31" t="s">
        <v>144</v>
      </c>
      <c r="J11" s="31"/>
      <c r="K11" s="75" t="s">
        <v>366</v>
      </c>
    </row>
    <row r="12" spans="1:11" s="76" customFormat="1" ht="45" x14ac:dyDescent="0.25">
      <c r="A12" s="125" t="s">
        <v>317</v>
      </c>
      <c r="B12" s="79" t="s">
        <v>312</v>
      </c>
      <c r="C12" s="174">
        <v>0.6</v>
      </c>
      <c r="D12" s="174"/>
      <c r="E12" s="174">
        <v>0.6</v>
      </c>
      <c r="F12" s="174"/>
      <c r="G12" s="31" t="s">
        <v>371</v>
      </c>
      <c r="H12" s="31" t="s">
        <v>372</v>
      </c>
      <c r="I12" s="31" t="s">
        <v>144</v>
      </c>
      <c r="J12" s="31"/>
      <c r="K12" s="75" t="s">
        <v>362</v>
      </c>
    </row>
    <row r="13" spans="1:11" s="76" customFormat="1" ht="45" x14ac:dyDescent="0.25">
      <c r="A13" s="125" t="s">
        <v>318</v>
      </c>
      <c r="B13" s="79" t="s">
        <v>313</v>
      </c>
      <c r="C13" s="174">
        <v>0.7</v>
      </c>
      <c r="D13" s="174"/>
      <c r="E13" s="174">
        <v>0.7</v>
      </c>
      <c r="F13" s="174">
        <v>0.7</v>
      </c>
      <c r="G13" s="31" t="s">
        <v>18</v>
      </c>
      <c r="H13" s="31" t="s">
        <v>373</v>
      </c>
      <c r="I13" s="31" t="s">
        <v>374</v>
      </c>
      <c r="J13" s="30" t="s">
        <v>125</v>
      </c>
      <c r="K13" s="75" t="s">
        <v>359</v>
      </c>
    </row>
    <row r="14" spans="1:11" s="76" customFormat="1" ht="30" x14ac:dyDescent="0.25">
      <c r="A14" s="125" t="s">
        <v>319</v>
      </c>
      <c r="B14" s="79" t="s">
        <v>314</v>
      </c>
      <c r="C14" s="174">
        <v>0.1</v>
      </c>
      <c r="D14" s="174"/>
      <c r="E14" s="174">
        <v>0.1</v>
      </c>
      <c r="F14" s="174">
        <v>0.1</v>
      </c>
      <c r="G14" s="31" t="s">
        <v>18</v>
      </c>
      <c r="H14" s="31" t="s">
        <v>375</v>
      </c>
      <c r="I14" s="31" t="s">
        <v>144</v>
      </c>
      <c r="J14" s="31"/>
      <c r="K14" s="75" t="s">
        <v>366</v>
      </c>
    </row>
    <row r="15" spans="1:11" ht="60" x14ac:dyDescent="0.25">
      <c r="A15" s="125" t="s">
        <v>320</v>
      </c>
      <c r="B15" s="49" t="s">
        <v>126</v>
      </c>
      <c r="C15" s="95">
        <v>0.78</v>
      </c>
      <c r="D15" s="95"/>
      <c r="E15" s="95">
        <v>0.78</v>
      </c>
      <c r="F15" s="95">
        <v>0.34</v>
      </c>
      <c r="G15" s="30" t="s">
        <v>548</v>
      </c>
      <c r="H15" s="42" t="s">
        <v>376</v>
      </c>
      <c r="I15" s="30" t="s">
        <v>140</v>
      </c>
      <c r="J15" s="30" t="s">
        <v>125</v>
      </c>
      <c r="K15" s="75" t="s">
        <v>359</v>
      </c>
    </row>
    <row r="16" spans="1:11" ht="60" x14ac:dyDescent="0.25">
      <c r="A16" s="125" t="s">
        <v>322</v>
      </c>
      <c r="B16" s="49" t="s">
        <v>127</v>
      </c>
      <c r="C16" s="95">
        <v>0.5</v>
      </c>
      <c r="D16" s="95"/>
      <c r="E16" s="95">
        <v>0.5</v>
      </c>
      <c r="F16" s="95">
        <v>0.1</v>
      </c>
      <c r="G16" s="30" t="s">
        <v>549</v>
      </c>
      <c r="H16" s="48"/>
      <c r="I16" s="30" t="s">
        <v>141</v>
      </c>
      <c r="J16" s="30" t="s">
        <v>128</v>
      </c>
      <c r="K16" s="95" t="s">
        <v>377</v>
      </c>
    </row>
    <row r="17" spans="1:11" ht="61.5" customHeight="1" x14ac:dyDescent="0.25">
      <c r="A17" s="125" t="s">
        <v>321</v>
      </c>
      <c r="B17" s="49" t="s">
        <v>129</v>
      </c>
      <c r="C17" s="95">
        <v>0.17</v>
      </c>
      <c r="D17" s="95"/>
      <c r="E17" s="95">
        <v>0.17</v>
      </c>
      <c r="F17" s="95"/>
      <c r="G17" s="30" t="s">
        <v>300</v>
      </c>
      <c r="H17" s="42" t="s">
        <v>378</v>
      </c>
      <c r="I17" s="30" t="s">
        <v>142</v>
      </c>
      <c r="J17" s="30" t="s">
        <v>130</v>
      </c>
      <c r="K17" s="75" t="s">
        <v>359</v>
      </c>
    </row>
    <row r="18" spans="1:11" ht="45" x14ac:dyDescent="0.25">
      <c r="A18" s="125" t="s">
        <v>323</v>
      </c>
      <c r="B18" s="49" t="s">
        <v>131</v>
      </c>
      <c r="C18" s="95">
        <v>3.37</v>
      </c>
      <c r="D18" s="95"/>
      <c r="E18" s="95">
        <v>3.37</v>
      </c>
      <c r="F18" s="95">
        <v>0.6</v>
      </c>
      <c r="G18" s="30" t="s">
        <v>550</v>
      </c>
      <c r="H18" s="42" t="s">
        <v>379</v>
      </c>
      <c r="I18" s="30" t="s">
        <v>143</v>
      </c>
      <c r="J18" s="30" t="s">
        <v>125</v>
      </c>
      <c r="K18" s="75" t="s">
        <v>366</v>
      </c>
    </row>
    <row r="19" spans="1:11" ht="75" x14ac:dyDescent="0.25">
      <c r="A19" s="125" t="s">
        <v>324</v>
      </c>
      <c r="B19" s="49" t="s">
        <v>132</v>
      </c>
      <c r="C19" s="95">
        <v>0.6</v>
      </c>
      <c r="D19" s="95"/>
      <c r="E19" s="95">
        <v>0.6</v>
      </c>
      <c r="F19" s="95"/>
      <c r="G19" s="30" t="s">
        <v>300</v>
      </c>
      <c r="H19" s="48"/>
      <c r="I19" s="30" t="s">
        <v>144</v>
      </c>
      <c r="J19" s="30" t="s">
        <v>133</v>
      </c>
      <c r="K19" s="75" t="s">
        <v>359</v>
      </c>
    </row>
    <row r="20" spans="1:11" ht="60" x14ac:dyDescent="0.25">
      <c r="A20" s="125" t="s">
        <v>325</v>
      </c>
      <c r="B20" s="49" t="s">
        <v>134</v>
      </c>
      <c r="C20" s="95">
        <v>0.24</v>
      </c>
      <c r="D20" s="95"/>
      <c r="E20" s="95">
        <v>0.24</v>
      </c>
      <c r="F20" s="95">
        <v>7.0000000000000007E-2</v>
      </c>
      <c r="G20" s="30" t="s">
        <v>551</v>
      </c>
      <c r="H20" s="42" t="s">
        <v>380</v>
      </c>
      <c r="I20" s="30" t="s">
        <v>143</v>
      </c>
      <c r="J20" s="30" t="s">
        <v>125</v>
      </c>
      <c r="K20" s="75" t="s">
        <v>366</v>
      </c>
    </row>
    <row r="21" spans="1:11" ht="30" x14ac:dyDescent="0.25">
      <c r="A21" s="125" t="s">
        <v>326</v>
      </c>
      <c r="B21" s="49" t="s">
        <v>135</v>
      </c>
      <c r="C21" s="95">
        <v>0.14000000000000001</v>
      </c>
      <c r="D21" s="95"/>
      <c r="E21" s="95">
        <v>0.14000000000000001</v>
      </c>
      <c r="F21" s="95"/>
      <c r="G21" s="30" t="s">
        <v>302</v>
      </c>
      <c r="H21" s="42" t="s">
        <v>381</v>
      </c>
      <c r="I21" s="30" t="s">
        <v>145</v>
      </c>
      <c r="J21" s="30" t="s">
        <v>136</v>
      </c>
      <c r="K21" s="75" t="s">
        <v>362</v>
      </c>
    </row>
    <row r="22" spans="1:11" x14ac:dyDescent="0.25">
      <c r="A22" s="125" t="s">
        <v>327</v>
      </c>
      <c r="B22" s="49" t="s">
        <v>137</v>
      </c>
      <c r="C22" s="95">
        <v>0.04</v>
      </c>
      <c r="D22" s="95"/>
      <c r="E22" s="95">
        <v>0.04</v>
      </c>
      <c r="F22" s="95"/>
      <c r="G22" s="30" t="s">
        <v>303</v>
      </c>
      <c r="H22" s="42" t="s">
        <v>281</v>
      </c>
      <c r="I22" s="30" t="s">
        <v>142</v>
      </c>
      <c r="J22" s="30" t="s">
        <v>136</v>
      </c>
      <c r="K22" s="75" t="s">
        <v>362</v>
      </c>
    </row>
    <row r="23" spans="1:11" ht="30" x14ac:dyDescent="0.25">
      <c r="A23" s="125" t="s">
        <v>328</v>
      </c>
      <c r="B23" s="49" t="s">
        <v>138</v>
      </c>
      <c r="C23" s="95">
        <v>0.04</v>
      </c>
      <c r="D23" s="95"/>
      <c r="E23" s="95">
        <v>0.04</v>
      </c>
      <c r="F23" s="95"/>
      <c r="G23" s="30" t="s">
        <v>300</v>
      </c>
      <c r="H23" s="42" t="s">
        <v>382</v>
      </c>
      <c r="I23" s="30" t="s">
        <v>146</v>
      </c>
      <c r="J23" s="30" t="s">
        <v>136</v>
      </c>
      <c r="K23" s="75" t="s">
        <v>362</v>
      </c>
    </row>
    <row r="24" spans="1:11" s="66" customFormat="1" ht="14.25" x14ac:dyDescent="0.2">
      <c r="A24" s="152"/>
      <c r="B24" s="178" t="s">
        <v>565</v>
      </c>
      <c r="C24" s="151">
        <f>SUM(C6:C23)</f>
        <v>17.592999999999996</v>
      </c>
      <c r="D24" s="151">
        <f t="shared" ref="D24:F24" si="0">SUM(D6:D23)</f>
        <v>4.0730000000000004</v>
      </c>
      <c r="E24" s="151">
        <f t="shared" si="0"/>
        <v>13.519999999999996</v>
      </c>
      <c r="F24" s="151">
        <f t="shared" si="0"/>
        <v>5.839999999999999</v>
      </c>
      <c r="G24" s="150"/>
      <c r="H24" s="152"/>
      <c r="I24" s="152"/>
      <c r="J24" s="152"/>
      <c r="K24" s="152"/>
    </row>
    <row r="25" spans="1:11" x14ac:dyDescent="0.25">
      <c r="E25" s="131"/>
      <c r="F25" s="131"/>
    </row>
    <row r="27" spans="1:11" x14ac:dyDescent="0.25">
      <c r="C27" s="131"/>
    </row>
  </sheetData>
  <protectedRanges>
    <protectedRange password="EF04" sqref="H15" name="Range1_5"/>
    <protectedRange password="EF04" sqref="H17" name="Range1_5_1"/>
    <protectedRange password="EF04" sqref="H18" name="Range1_5_2"/>
    <protectedRange password="EF04" sqref="H20" name="Range1_5_3"/>
    <protectedRange password="EF04" sqref="H21:H22" name="Range1_5_4"/>
    <protectedRange password="EF04" sqref="H23" name="Range1_1"/>
  </protectedRanges>
  <mergeCells count="12">
    <mergeCell ref="K2:K4"/>
    <mergeCell ref="A1:J1"/>
    <mergeCell ref="E2:G2"/>
    <mergeCell ref="A2:A4"/>
    <mergeCell ref="B2:B4"/>
    <mergeCell ref="C2:C4"/>
    <mergeCell ref="D2:D4"/>
    <mergeCell ref="H2:H4"/>
    <mergeCell ref="J2:J4"/>
    <mergeCell ref="I2:I4"/>
    <mergeCell ref="F3:G3"/>
    <mergeCell ref="E3:E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topLeftCell="A7" zoomScaleNormal="100" workbookViewId="0">
      <selection activeCell="E12" sqref="E12:G13"/>
    </sheetView>
  </sheetViews>
  <sheetFormatPr defaultColWidth="9.140625" defaultRowHeight="15" x14ac:dyDescent="0.25"/>
  <cols>
    <col min="1" max="1" width="9.140625" style="118"/>
    <col min="2" max="2" width="30.42578125" style="118" customWidth="1"/>
    <col min="3" max="3" width="11" style="118" customWidth="1"/>
    <col min="4" max="4" width="9.140625" style="118"/>
    <col min="5" max="5" width="12.140625" style="118" customWidth="1"/>
    <col min="6" max="6" width="9.85546875" style="118" customWidth="1"/>
    <col min="7" max="7" width="11.85546875" style="118" customWidth="1"/>
    <col min="8" max="8" width="14.7109375" style="118" customWidth="1"/>
    <col min="9" max="9" width="20.85546875" style="118" customWidth="1"/>
    <col min="10" max="10" width="24.42578125" style="176" customWidth="1"/>
    <col min="11" max="11" width="24.28515625" style="118" customWidth="1"/>
    <col min="12" max="16384" width="9.140625" style="118"/>
  </cols>
  <sheetData>
    <row r="2" spans="1:11" ht="55.7" customHeight="1" x14ac:dyDescent="0.25">
      <c r="A2" s="239" t="s">
        <v>282</v>
      </c>
      <c r="B2" s="239"/>
      <c r="C2" s="239"/>
      <c r="D2" s="239"/>
      <c r="E2" s="239"/>
      <c r="F2" s="239"/>
      <c r="G2" s="239"/>
      <c r="H2" s="239"/>
      <c r="I2" s="239"/>
      <c r="J2" s="239"/>
      <c r="K2" s="239"/>
    </row>
    <row r="3" spans="1:11" x14ac:dyDescent="0.25">
      <c r="A3" s="240" t="s">
        <v>0</v>
      </c>
      <c r="B3" s="240" t="s">
        <v>1</v>
      </c>
      <c r="C3" s="241" t="s">
        <v>2</v>
      </c>
      <c r="D3" s="241" t="s">
        <v>3</v>
      </c>
      <c r="E3" s="240" t="s">
        <v>4</v>
      </c>
      <c r="F3" s="240"/>
      <c r="G3" s="240"/>
      <c r="H3" s="240" t="s">
        <v>5</v>
      </c>
      <c r="I3" s="241" t="s">
        <v>6</v>
      </c>
      <c r="J3" s="241" t="s">
        <v>7</v>
      </c>
      <c r="K3" s="242" t="s">
        <v>292</v>
      </c>
    </row>
    <row r="4" spans="1:11" x14ac:dyDescent="0.25">
      <c r="A4" s="240"/>
      <c r="B4" s="240"/>
      <c r="C4" s="241"/>
      <c r="D4" s="241"/>
      <c r="E4" s="243" t="s">
        <v>8</v>
      </c>
      <c r="F4" s="208" t="s">
        <v>116</v>
      </c>
      <c r="G4" s="209"/>
      <c r="H4" s="240"/>
      <c r="I4" s="241"/>
      <c r="J4" s="241"/>
      <c r="K4" s="242"/>
    </row>
    <row r="5" spans="1:11" ht="69" customHeight="1" x14ac:dyDescent="0.25">
      <c r="A5" s="240"/>
      <c r="B5" s="240"/>
      <c r="C5" s="241"/>
      <c r="D5" s="241"/>
      <c r="E5" s="244"/>
      <c r="F5" s="135" t="s">
        <v>542</v>
      </c>
      <c r="G5" s="135" t="s">
        <v>543</v>
      </c>
      <c r="H5" s="240"/>
      <c r="I5" s="241"/>
      <c r="J5" s="241"/>
      <c r="K5" s="242"/>
    </row>
    <row r="6" spans="1:11" ht="114.75" customHeight="1" x14ac:dyDescent="0.25">
      <c r="A6" s="113">
        <v>1</v>
      </c>
      <c r="B6" s="95" t="s">
        <v>409</v>
      </c>
      <c r="C6" s="117">
        <v>18.73</v>
      </c>
      <c r="D6" s="119"/>
      <c r="E6" s="117">
        <v>18.73</v>
      </c>
      <c r="F6" s="117">
        <v>6.33</v>
      </c>
      <c r="G6" s="126" t="s">
        <v>552</v>
      </c>
      <c r="H6" s="95" t="s">
        <v>413</v>
      </c>
      <c r="I6" s="126" t="s">
        <v>423</v>
      </c>
      <c r="J6" s="95" t="s">
        <v>416</v>
      </c>
      <c r="K6" s="117" t="s">
        <v>417</v>
      </c>
    </row>
    <row r="7" spans="1:11" ht="79.5" customHeight="1" x14ac:dyDescent="0.25">
      <c r="A7" s="113">
        <v>2</v>
      </c>
      <c r="B7" s="95" t="s">
        <v>410</v>
      </c>
      <c r="C7" s="117">
        <v>0.06</v>
      </c>
      <c r="D7" s="119"/>
      <c r="E7" s="117">
        <v>0.06</v>
      </c>
      <c r="F7" s="117"/>
      <c r="G7" s="127" t="s">
        <v>13</v>
      </c>
      <c r="H7" s="95" t="s">
        <v>413</v>
      </c>
      <c r="I7" s="128" t="s">
        <v>421</v>
      </c>
      <c r="J7" s="95" t="s">
        <v>416</v>
      </c>
      <c r="K7" s="95" t="s">
        <v>418</v>
      </c>
    </row>
    <row r="8" spans="1:11" ht="123.95" customHeight="1" x14ac:dyDescent="0.25">
      <c r="A8" s="113">
        <v>3</v>
      </c>
      <c r="B8" s="95" t="s">
        <v>9</v>
      </c>
      <c r="C8" s="122">
        <v>9</v>
      </c>
      <c r="D8" s="120"/>
      <c r="E8" s="122">
        <v>9</v>
      </c>
      <c r="F8" s="122">
        <v>5.2</v>
      </c>
      <c r="G8" s="121" t="s">
        <v>553</v>
      </c>
      <c r="H8" s="95" t="s">
        <v>413</v>
      </c>
      <c r="I8" s="126" t="s">
        <v>422</v>
      </c>
      <c r="J8" s="95" t="s">
        <v>416</v>
      </c>
      <c r="K8" s="117" t="s">
        <v>419</v>
      </c>
    </row>
    <row r="9" spans="1:11" ht="33" customHeight="1" x14ac:dyDescent="0.25">
      <c r="A9" s="113">
        <v>4</v>
      </c>
      <c r="B9" s="95" t="s">
        <v>411</v>
      </c>
      <c r="C9" s="122">
        <v>20</v>
      </c>
      <c r="D9" s="120"/>
      <c r="E9" s="122">
        <v>20</v>
      </c>
      <c r="F9" s="122">
        <v>20</v>
      </c>
      <c r="G9" s="121" t="s">
        <v>18</v>
      </c>
      <c r="H9" s="95" t="s">
        <v>414</v>
      </c>
      <c r="I9" s="129" t="s">
        <v>11</v>
      </c>
      <c r="J9" s="95" t="s">
        <v>416</v>
      </c>
      <c r="K9" s="117" t="s">
        <v>419</v>
      </c>
    </row>
    <row r="10" spans="1:11" ht="48.75" customHeight="1" x14ac:dyDescent="0.25">
      <c r="A10" s="113">
        <v>5</v>
      </c>
      <c r="B10" s="117" t="s">
        <v>412</v>
      </c>
      <c r="C10" s="122">
        <v>25</v>
      </c>
      <c r="D10" s="120"/>
      <c r="E10" s="122">
        <v>25</v>
      </c>
      <c r="F10" s="122">
        <v>17</v>
      </c>
      <c r="G10" s="126" t="s">
        <v>554</v>
      </c>
      <c r="H10" s="117" t="s">
        <v>415</v>
      </c>
      <c r="I10" s="128" t="s">
        <v>420</v>
      </c>
      <c r="J10" s="95" t="s">
        <v>416</v>
      </c>
      <c r="K10" s="117" t="s">
        <v>417</v>
      </c>
    </row>
    <row r="11" spans="1:11" s="66" customFormat="1" ht="17.25" customHeight="1" x14ac:dyDescent="0.2">
      <c r="A11" s="152"/>
      <c r="B11" s="150" t="s">
        <v>565</v>
      </c>
      <c r="C11" s="152">
        <f>SUM(C6:C10)</f>
        <v>72.789999999999992</v>
      </c>
      <c r="D11" s="152">
        <f t="shared" ref="D11:F11" si="0">SUM(D6:D10)</f>
        <v>0</v>
      </c>
      <c r="E11" s="152">
        <f t="shared" si="0"/>
        <v>72.789999999999992</v>
      </c>
      <c r="F11" s="152">
        <f t="shared" si="0"/>
        <v>48.53</v>
      </c>
      <c r="G11" s="152"/>
      <c r="H11" s="152"/>
      <c r="I11" s="152"/>
      <c r="J11" s="153"/>
      <c r="K11" s="152"/>
    </row>
  </sheetData>
  <mergeCells count="12">
    <mergeCell ref="A2:K2"/>
    <mergeCell ref="A3:A5"/>
    <mergeCell ref="B3:B5"/>
    <mergeCell ref="C3:C5"/>
    <mergeCell ref="D3:D5"/>
    <mergeCell ref="E3:G3"/>
    <mergeCell ref="H3:H5"/>
    <mergeCell ref="I3:I5"/>
    <mergeCell ref="J3:J5"/>
    <mergeCell ref="K3:K5"/>
    <mergeCell ref="E4:E5"/>
    <mergeCell ref="F4:G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0"/>
  <sheetViews>
    <sheetView topLeftCell="A29" zoomScale="82" zoomScaleNormal="82" workbookViewId="0">
      <selection activeCell="A38" sqref="A38"/>
    </sheetView>
  </sheetViews>
  <sheetFormatPr defaultRowHeight="15" x14ac:dyDescent="0.25"/>
  <cols>
    <col min="1" max="1" width="9.140625" customWidth="1"/>
    <col min="2" max="2" width="28.42578125" style="94" customWidth="1"/>
    <col min="3" max="3" width="13.42578125" customWidth="1"/>
    <col min="4" max="6" width="13" customWidth="1"/>
    <col min="7" max="7" width="13.28515625" customWidth="1"/>
    <col min="8" max="8" width="15.5703125" customWidth="1"/>
    <col min="9" max="9" width="18.5703125" customWidth="1"/>
    <col min="10" max="10" width="33.28515625" customWidth="1"/>
    <col min="11" max="11" width="34.140625" style="54" customWidth="1"/>
    <col min="12" max="12" width="22.7109375" customWidth="1"/>
  </cols>
  <sheetData>
    <row r="2" spans="1:11" ht="40.5" customHeight="1" x14ac:dyDescent="0.25">
      <c r="A2" s="248" t="s">
        <v>283</v>
      </c>
      <c r="B2" s="248"/>
      <c r="C2" s="248"/>
      <c r="D2" s="248"/>
      <c r="E2" s="248"/>
      <c r="F2" s="248"/>
      <c r="G2" s="248"/>
      <c r="H2" s="248"/>
      <c r="I2" s="248"/>
      <c r="J2" s="248"/>
      <c r="K2" s="248"/>
    </row>
    <row r="3" spans="1:11" ht="15.75" x14ac:dyDescent="0.25">
      <c r="A3" s="1"/>
      <c r="B3" s="89"/>
      <c r="C3" s="2"/>
      <c r="D3" s="3"/>
      <c r="E3" s="4"/>
      <c r="F3" s="4"/>
      <c r="G3" s="5"/>
      <c r="H3" s="6"/>
      <c r="I3" s="6"/>
      <c r="J3" s="249" t="s">
        <v>15</v>
      </c>
      <c r="K3" s="249"/>
    </row>
    <row r="4" spans="1:11" ht="15.75" x14ac:dyDescent="0.25">
      <c r="A4" s="245" t="s">
        <v>0</v>
      </c>
      <c r="B4" s="250" t="s">
        <v>1</v>
      </c>
      <c r="C4" s="245" t="s">
        <v>2</v>
      </c>
      <c r="D4" s="253" t="s">
        <v>3</v>
      </c>
      <c r="E4" s="256" t="s">
        <v>4</v>
      </c>
      <c r="F4" s="257"/>
      <c r="G4" s="258"/>
      <c r="H4" s="245" t="s">
        <v>5</v>
      </c>
      <c r="I4" s="245" t="s">
        <v>16</v>
      </c>
      <c r="J4" s="245" t="s">
        <v>7</v>
      </c>
      <c r="K4" s="245" t="s">
        <v>292</v>
      </c>
    </row>
    <row r="5" spans="1:11" x14ac:dyDescent="0.25">
      <c r="A5" s="246"/>
      <c r="B5" s="251"/>
      <c r="C5" s="246"/>
      <c r="D5" s="254"/>
      <c r="E5" s="245" t="s">
        <v>17</v>
      </c>
      <c r="F5" s="208" t="s">
        <v>116</v>
      </c>
      <c r="G5" s="209"/>
      <c r="H5" s="246"/>
      <c r="I5" s="246"/>
      <c r="J5" s="246"/>
      <c r="K5" s="246"/>
    </row>
    <row r="6" spans="1:11" s="55" customFormat="1" ht="81.75" customHeight="1" x14ac:dyDescent="0.25">
      <c r="A6" s="247"/>
      <c r="B6" s="252"/>
      <c r="C6" s="247"/>
      <c r="D6" s="255"/>
      <c r="E6" s="247"/>
      <c r="F6" s="135" t="s">
        <v>542</v>
      </c>
      <c r="G6" s="135" t="s">
        <v>543</v>
      </c>
      <c r="H6" s="247"/>
      <c r="I6" s="247"/>
      <c r="J6" s="247"/>
      <c r="K6" s="247"/>
    </row>
    <row r="7" spans="1:11" ht="15.75" x14ac:dyDescent="0.25">
      <c r="A7" s="8">
        <v>-1</v>
      </c>
      <c r="B7" s="90">
        <v>-3</v>
      </c>
      <c r="C7" s="7">
        <v>-4</v>
      </c>
      <c r="D7" s="9">
        <v>-5</v>
      </c>
      <c r="E7" s="7">
        <v>-6</v>
      </c>
      <c r="F7" s="7"/>
      <c r="G7" s="7">
        <v>-7</v>
      </c>
      <c r="H7" s="8">
        <v>-8</v>
      </c>
      <c r="I7" s="8">
        <v>-9</v>
      </c>
      <c r="J7" s="8">
        <v>-10</v>
      </c>
      <c r="K7" s="8">
        <v>-12</v>
      </c>
    </row>
    <row r="8" spans="1:11" ht="55.7" customHeight="1" x14ac:dyDescent="0.25">
      <c r="A8" s="10">
        <v>1</v>
      </c>
      <c r="B8" s="11" t="s">
        <v>24</v>
      </c>
      <c r="C8" s="12">
        <v>2.2000000000000002</v>
      </c>
      <c r="D8" s="13"/>
      <c r="E8" s="12">
        <v>2.2000000000000002</v>
      </c>
      <c r="F8" s="12">
        <v>2.2000000000000002</v>
      </c>
      <c r="G8" s="14" t="s">
        <v>18</v>
      </c>
      <c r="H8" s="14" t="s">
        <v>25</v>
      </c>
      <c r="I8" s="14"/>
      <c r="J8" s="14" t="s">
        <v>26</v>
      </c>
      <c r="K8" s="14" t="s">
        <v>331</v>
      </c>
    </row>
    <row r="9" spans="1:11" ht="47.25" x14ac:dyDescent="0.25">
      <c r="A9" s="10">
        <v>2</v>
      </c>
      <c r="B9" s="15" t="s">
        <v>27</v>
      </c>
      <c r="C9" s="16">
        <v>0.02</v>
      </c>
      <c r="D9" s="13"/>
      <c r="E9" s="17">
        <v>0.02</v>
      </c>
      <c r="F9" s="17"/>
      <c r="G9" s="18" t="s">
        <v>20</v>
      </c>
      <c r="H9" s="14" t="s">
        <v>28</v>
      </c>
      <c r="I9" s="14" t="s">
        <v>228</v>
      </c>
      <c r="J9" s="14" t="s">
        <v>29</v>
      </c>
      <c r="K9" s="10" t="s">
        <v>332</v>
      </c>
    </row>
    <row r="10" spans="1:11" ht="47.25" x14ac:dyDescent="0.25">
      <c r="A10" s="10">
        <v>3</v>
      </c>
      <c r="B10" s="11" t="s">
        <v>30</v>
      </c>
      <c r="C10" s="16">
        <v>1.05</v>
      </c>
      <c r="D10" s="13">
        <v>0.75</v>
      </c>
      <c r="E10" s="19">
        <v>0.3</v>
      </c>
      <c r="F10" s="19"/>
      <c r="G10" s="20" t="s">
        <v>10</v>
      </c>
      <c r="H10" s="14" t="s">
        <v>31</v>
      </c>
      <c r="I10" s="14" t="s">
        <v>32</v>
      </c>
      <c r="J10" s="14" t="s">
        <v>33</v>
      </c>
      <c r="K10" s="10" t="s">
        <v>333</v>
      </c>
    </row>
    <row r="11" spans="1:11" ht="69.95" customHeight="1" x14ac:dyDescent="0.25">
      <c r="A11" s="10">
        <v>4</v>
      </c>
      <c r="B11" s="91" t="s">
        <v>34</v>
      </c>
      <c r="C11" s="16">
        <v>0.1</v>
      </c>
      <c r="D11" s="13"/>
      <c r="E11" s="17">
        <v>0.1</v>
      </c>
      <c r="F11" s="17"/>
      <c r="G11" s="18" t="s">
        <v>35</v>
      </c>
      <c r="H11" s="14" t="s">
        <v>28</v>
      </c>
      <c r="I11" s="14" t="s">
        <v>228</v>
      </c>
      <c r="J11" s="14" t="s">
        <v>29</v>
      </c>
      <c r="K11" s="10" t="s">
        <v>332</v>
      </c>
    </row>
    <row r="12" spans="1:11" ht="94.5" x14ac:dyDescent="0.25">
      <c r="A12" s="10">
        <v>5</v>
      </c>
      <c r="B12" s="15" t="s">
        <v>36</v>
      </c>
      <c r="C12" s="16">
        <v>0.16</v>
      </c>
      <c r="D12" s="13"/>
      <c r="E12" s="19">
        <v>0.16</v>
      </c>
      <c r="F12" s="19"/>
      <c r="G12" s="20" t="s">
        <v>10</v>
      </c>
      <c r="H12" s="14" t="s">
        <v>37</v>
      </c>
      <c r="I12" s="14" t="s">
        <v>105</v>
      </c>
      <c r="J12" s="14" t="s">
        <v>29</v>
      </c>
      <c r="K12" s="10" t="s">
        <v>332</v>
      </c>
    </row>
    <row r="13" spans="1:11" ht="47.25" x14ac:dyDescent="0.25">
      <c r="A13" s="10">
        <v>6</v>
      </c>
      <c r="B13" s="15" t="s">
        <v>38</v>
      </c>
      <c r="C13" s="16">
        <v>0.12</v>
      </c>
      <c r="D13" s="13"/>
      <c r="E13" s="19">
        <v>0.12</v>
      </c>
      <c r="F13" s="19"/>
      <c r="G13" s="20" t="s">
        <v>10</v>
      </c>
      <c r="H13" s="14" t="s">
        <v>37</v>
      </c>
      <c r="I13" s="14" t="s">
        <v>334</v>
      </c>
      <c r="J13" s="14" t="s">
        <v>288</v>
      </c>
      <c r="K13" s="10" t="s">
        <v>332</v>
      </c>
    </row>
    <row r="14" spans="1:11" ht="125.25" customHeight="1" x14ac:dyDescent="0.25">
      <c r="A14" s="10">
        <v>7</v>
      </c>
      <c r="B14" s="15" t="s">
        <v>335</v>
      </c>
      <c r="C14" s="16">
        <v>0.3</v>
      </c>
      <c r="D14" s="13"/>
      <c r="E14" s="19">
        <v>0.3</v>
      </c>
      <c r="F14" s="19"/>
      <c r="G14" s="20" t="s">
        <v>10</v>
      </c>
      <c r="H14" s="14" t="s">
        <v>37</v>
      </c>
      <c r="I14" s="22" t="s">
        <v>39</v>
      </c>
      <c r="J14" s="14" t="s">
        <v>289</v>
      </c>
      <c r="K14" s="10" t="s">
        <v>332</v>
      </c>
    </row>
    <row r="15" spans="1:11" ht="47.25" x14ac:dyDescent="0.25">
      <c r="A15" s="10">
        <v>8</v>
      </c>
      <c r="B15" s="15" t="s">
        <v>40</v>
      </c>
      <c r="C15" s="16">
        <v>0.05</v>
      </c>
      <c r="D15" s="13"/>
      <c r="E15" s="19">
        <v>0.05</v>
      </c>
      <c r="F15" s="19"/>
      <c r="G15" s="20" t="s">
        <v>10</v>
      </c>
      <c r="H15" s="14" t="s">
        <v>37</v>
      </c>
      <c r="I15" s="14" t="s">
        <v>105</v>
      </c>
      <c r="J15" s="14" t="s">
        <v>288</v>
      </c>
      <c r="K15" s="10" t="s">
        <v>332</v>
      </c>
    </row>
    <row r="16" spans="1:11" ht="47.25" x14ac:dyDescent="0.25">
      <c r="A16" s="10">
        <v>9</v>
      </c>
      <c r="B16" s="11" t="s">
        <v>41</v>
      </c>
      <c r="C16" s="16">
        <v>0.1</v>
      </c>
      <c r="D16" s="13"/>
      <c r="E16" s="19">
        <v>0.1</v>
      </c>
      <c r="F16" s="19"/>
      <c r="G16" s="20" t="s">
        <v>10</v>
      </c>
      <c r="H16" s="14" t="s">
        <v>37</v>
      </c>
      <c r="I16" s="14" t="s">
        <v>105</v>
      </c>
      <c r="J16" s="14" t="s">
        <v>289</v>
      </c>
      <c r="K16" s="10" t="s">
        <v>332</v>
      </c>
    </row>
    <row r="17" spans="1:11" ht="47.25" x14ac:dyDescent="0.25">
      <c r="A17" s="10">
        <v>10</v>
      </c>
      <c r="B17" s="92" t="s">
        <v>42</v>
      </c>
      <c r="C17" s="16">
        <v>0.4</v>
      </c>
      <c r="D17" s="13"/>
      <c r="E17" s="12">
        <v>0.4</v>
      </c>
      <c r="F17" s="12"/>
      <c r="G17" s="23" t="s">
        <v>20</v>
      </c>
      <c r="H17" s="14" t="s">
        <v>43</v>
      </c>
      <c r="I17" s="14"/>
      <c r="J17" s="14" t="s">
        <v>289</v>
      </c>
      <c r="K17" s="10" t="s">
        <v>332</v>
      </c>
    </row>
    <row r="18" spans="1:11" ht="47.25" x14ac:dyDescent="0.25">
      <c r="A18" s="10">
        <v>11</v>
      </c>
      <c r="B18" s="92" t="s">
        <v>44</v>
      </c>
      <c r="C18" s="16">
        <v>0.21</v>
      </c>
      <c r="D18" s="13"/>
      <c r="E18" s="24">
        <v>0.21</v>
      </c>
      <c r="F18" s="24"/>
      <c r="G18" s="25" t="s">
        <v>45</v>
      </c>
      <c r="H18" s="14" t="s">
        <v>43</v>
      </c>
      <c r="I18" s="14"/>
      <c r="J18" s="14" t="s">
        <v>290</v>
      </c>
      <c r="K18" s="10" t="s">
        <v>332</v>
      </c>
    </row>
    <row r="19" spans="1:11" ht="52.5" customHeight="1" x14ac:dyDescent="0.25">
      <c r="A19" s="10">
        <v>12</v>
      </c>
      <c r="B19" s="11" t="s">
        <v>46</v>
      </c>
      <c r="C19" s="16">
        <v>0.42</v>
      </c>
      <c r="D19" s="13">
        <v>0</v>
      </c>
      <c r="E19" s="19">
        <v>0.42</v>
      </c>
      <c r="F19" s="19"/>
      <c r="G19" s="20" t="s">
        <v>20</v>
      </c>
      <c r="H19" s="14" t="s">
        <v>47</v>
      </c>
      <c r="I19" s="14"/>
      <c r="J19" s="14" t="s">
        <v>48</v>
      </c>
      <c r="K19" s="10" t="s">
        <v>332</v>
      </c>
    </row>
    <row r="20" spans="1:11" ht="48" customHeight="1" x14ac:dyDescent="0.25">
      <c r="A20" s="10">
        <v>13</v>
      </c>
      <c r="B20" s="11" t="s">
        <v>49</v>
      </c>
      <c r="C20" s="16">
        <v>0.75</v>
      </c>
      <c r="D20" s="13">
        <v>0.3</v>
      </c>
      <c r="E20" s="19">
        <v>0.45</v>
      </c>
      <c r="F20" s="19"/>
      <c r="G20" s="20" t="s">
        <v>10</v>
      </c>
      <c r="H20" s="14" t="s">
        <v>50</v>
      </c>
      <c r="I20" s="14" t="s">
        <v>337</v>
      </c>
      <c r="J20" s="14" t="s">
        <v>336</v>
      </c>
      <c r="K20" s="10" t="s">
        <v>332</v>
      </c>
    </row>
    <row r="21" spans="1:11" ht="47.25" x14ac:dyDescent="0.25">
      <c r="A21" s="10">
        <v>14</v>
      </c>
      <c r="B21" s="11" t="s">
        <v>51</v>
      </c>
      <c r="C21" s="16">
        <v>0.11</v>
      </c>
      <c r="D21" s="13"/>
      <c r="E21" s="19">
        <v>0.11</v>
      </c>
      <c r="F21" s="19"/>
      <c r="G21" s="20" t="s">
        <v>10</v>
      </c>
      <c r="H21" s="14" t="s">
        <v>52</v>
      </c>
      <c r="I21" s="14" t="s">
        <v>338</v>
      </c>
      <c r="J21" s="14" t="s">
        <v>288</v>
      </c>
      <c r="K21" s="10" t="s">
        <v>332</v>
      </c>
    </row>
    <row r="22" spans="1:11" ht="47.25" x14ac:dyDescent="0.25">
      <c r="A22" s="10">
        <v>15</v>
      </c>
      <c r="B22" s="11" t="s">
        <v>53</v>
      </c>
      <c r="C22" s="16">
        <v>1.25</v>
      </c>
      <c r="D22" s="13"/>
      <c r="E22" s="19">
        <v>1.25</v>
      </c>
      <c r="F22" s="19"/>
      <c r="G22" s="20" t="s">
        <v>10</v>
      </c>
      <c r="H22" s="14" t="s">
        <v>52</v>
      </c>
      <c r="I22" s="14" t="s">
        <v>339</v>
      </c>
      <c r="J22" s="14" t="s">
        <v>288</v>
      </c>
      <c r="K22" s="10" t="s">
        <v>332</v>
      </c>
    </row>
    <row r="23" spans="1:11" ht="47.25" x14ac:dyDescent="0.25">
      <c r="A23" s="10">
        <v>16</v>
      </c>
      <c r="B23" s="11" t="s">
        <v>54</v>
      </c>
      <c r="C23" s="16">
        <v>0.18</v>
      </c>
      <c r="D23" s="13"/>
      <c r="E23" s="19">
        <v>0.18</v>
      </c>
      <c r="F23" s="19"/>
      <c r="G23" s="20" t="s">
        <v>10</v>
      </c>
      <c r="H23" s="14" t="s">
        <v>52</v>
      </c>
      <c r="I23" s="14" t="s">
        <v>340</v>
      </c>
      <c r="J23" s="14" t="s">
        <v>288</v>
      </c>
      <c r="K23" s="10" t="s">
        <v>332</v>
      </c>
    </row>
    <row r="24" spans="1:11" ht="66.75" customHeight="1" x14ac:dyDescent="0.25">
      <c r="A24" s="10">
        <v>17</v>
      </c>
      <c r="B24" s="11" t="s">
        <v>55</v>
      </c>
      <c r="C24" s="16">
        <v>0.1</v>
      </c>
      <c r="D24" s="13"/>
      <c r="E24" s="19">
        <v>0.1</v>
      </c>
      <c r="F24" s="19"/>
      <c r="G24" s="20" t="s">
        <v>10</v>
      </c>
      <c r="H24" s="14" t="s">
        <v>52</v>
      </c>
      <c r="I24" s="14" t="s">
        <v>341</v>
      </c>
      <c r="J24" s="14" t="s">
        <v>29</v>
      </c>
      <c r="K24" s="10" t="s">
        <v>332</v>
      </c>
    </row>
    <row r="25" spans="1:11" ht="47.25" x14ac:dyDescent="0.25">
      <c r="A25" s="10">
        <v>18</v>
      </c>
      <c r="B25" s="11" t="s">
        <v>56</v>
      </c>
      <c r="C25" s="16">
        <v>0.4</v>
      </c>
      <c r="D25" s="13"/>
      <c r="E25" s="19">
        <v>0.4</v>
      </c>
      <c r="F25" s="19">
        <v>0.1</v>
      </c>
      <c r="G25" s="20" t="s">
        <v>555</v>
      </c>
      <c r="H25" s="14" t="s">
        <v>57</v>
      </c>
      <c r="I25" s="14"/>
      <c r="J25" s="14" t="s">
        <v>58</v>
      </c>
      <c r="K25" s="10" t="s">
        <v>332</v>
      </c>
    </row>
    <row r="26" spans="1:11" ht="63" x14ac:dyDescent="0.25">
      <c r="A26" s="10">
        <v>19</v>
      </c>
      <c r="B26" s="11" t="s">
        <v>342</v>
      </c>
      <c r="C26" s="16">
        <v>6.0000000000000005E-2</v>
      </c>
      <c r="D26" s="13">
        <v>0</v>
      </c>
      <c r="E26" s="19">
        <v>6.0000000000000005E-2</v>
      </c>
      <c r="F26" s="19"/>
      <c r="G26" s="20" t="s">
        <v>556</v>
      </c>
      <c r="H26" s="14" t="s">
        <v>57</v>
      </c>
      <c r="I26" s="14" t="s">
        <v>632</v>
      </c>
      <c r="J26" s="14" t="s">
        <v>48</v>
      </c>
      <c r="K26" s="10" t="s">
        <v>332</v>
      </c>
    </row>
    <row r="27" spans="1:11" ht="47.25" x14ac:dyDescent="0.25">
      <c r="A27" s="10">
        <v>20</v>
      </c>
      <c r="B27" s="11" t="s">
        <v>59</v>
      </c>
      <c r="C27" s="16">
        <v>0.08</v>
      </c>
      <c r="D27" s="13"/>
      <c r="E27" s="19">
        <v>0.08</v>
      </c>
      <c r="F27" s="19"/>
      <c r="G27" s="20" t="s">
        <v>20</v>
      </c>
      <c r="H27" s="14" t="s">
        <v>60</v>
      </c>
      <c r="I27" s="14"/>
      <c r="J27" s="14" t="s">
        <v>29</v>
      </c>
      <c r="K27" s="10" t="s">
        <v>332</v>
      </c>
    </row>
    <row r="28" spans="1:11" ht="47.25" x14ac:dyDescent="0.25">
      <c r="A28" s="10">
        <v>21</v>
      </c>
      <c r="B28" s="11" t="s">
        <v>61</v>
      </c>
      <c r="C28" s="16">
        <v>0.8</v>
      </c>
      <c r="D28" s="13"/>
      <c r="E28" s="12">
        <v>0.8</v>
      </c>
      <c r="F28" s="12"/>
      <c r="G28" s="10" t="s">
        <v>10</v>
      </c>
      <c r="H28" s="26" t="s">
        <v>62</v>
      </c>
      <c r="I28" s="27"/>
      <c r="J28" s="14" t="s">
        <v>29</v>
      </c>
      <c r="K28" s="10" t="s">
        <v>332</v>
      </c>
    </row>
    <row r="29" spans="1:11" ht="47.25" x14ac:dyDescent="0.25">
      <c r="A29" s="10">
        <v>22</v>
      </c>
      <c r="B29" s="11" t="s">
        <v>63</v>
      </c>
      <c r="C29" s="16">
        <v>1</v>
      </c>
      <c r="D29" s="13"/>
      <c r="E29" s="12">
        <v>1</v>
      </c>
      <c r="F29" s="12"/>
      <c r="G29" s="14" t="s">
        <v>10</v>
      </c>
      <c r="H29" s="26" t="s">
        <v>28</v>
      </c>
      <c r="I29" s="27"/>
      <c r="J29" s="14" t="s">
        <v>29</v>
      </c>
      <c r="K29" s="10" t="s">
        <v>332</v>
      </c>
    </row>
    <row r="30" spans="1:11" ht="99.75" customHeight="1" x14ac:dyDescent="0.25">
      <c r="A30" s="10">
        <v>23</v>
      </c>
      <c r="B30" s="93" t="s">
        <v>64</v>
      </c>
      <c r="C30" s="10">
        <v>0.6</v>
      </c>
      <c r="D30" s="16"/>
      <c r="E30" s="28">
        <v>0.6</v>
      </c>
      <c r="F30" s="28"/>
      <c r="G30" s="14" t="s">
        <v>10</v>
      </c>
      <c r="H30" s="14" t="s">
        <v>31</v>
      </c>
      <c r="I30" s="21" t="s">
        <v>343</v>
      </c>
      <c r="J30" s="14" t="s">
        <v>29</v>
      </c>
      <c r="K30" s="10" t="s">
        <v>332</v>
      </c>
    </row>
    <row r="31" spans="1:11" ht="47.25" x14ac:dyDescent="0.25">
      <c r="A31" s="10">
        <v>24</v>
      </c>
      <c r="B31" s="11" t="s">
        <v>65</v>
      </c>
      <c r="C31" s="10">
        <v>0.60000000000000009</v>
      </c>
      <c r="D31" s="16"/>
      <c r="E31" s="28">
        <v>0.60000000000000009</v>
      </c>
      <c r="F31" s="28">
        <v>0.06</v>
      </c>
      <c r="G31" s="14" t="s">
        <v>557</v>
      </c>
      <c r="H31" s="14" t="s">
        <v>31</v>
      </c>
      <c r="I31" s="14" t="s">
        <v>633</v>
      </c>
      <c r="J31" s="14" t="s">
        <v>29</v>
      </c>
      <c r="K31" s="10" t="s">
        <v>332</v>
      </c>
    </row>
    <row r="32" spans="1:11" ht="57" customHeight="1" x14ac:dyDescent="0.25">
      <c r="A32" s="10">
        <v>25</v>
      </c>
      <c r="B32" s="11" t="s">
        <v>66</v>
      </c>
      <c r="C32" s="10">
        <v>0.35</v>
      </c>
      <c r="D32" s="16"/>
      <c r="E32" s="28">
        <v>0.35</v>
      </c>
      <c r="F32" s="28">
        <v>0.35</v>
      </c>
      <c r="G32" s="14" t="s">
        <v>18</v>
      </c>
      <c r="H32" s="14" t="s">
        <v>60</v>
      </c>
      <c r="I32" s="14" t="s">
        <v>634</v>
      </c>
      <c r="J32" s="14" t="s">
        <v>29</v>
      </c>
      <c r="K32" s="10" t="s">
        <v>332</v>
      </c>
    </row>
    <row r="33" spans="1:11" ht="47.25" x14ac:dyDescent="0.25">
      <c r="A33" s="10">
        <v>26</v>
      </c>
      <c r="B33" s="11" t="s">
        <v>67</v>
      </c>
      <c r="C33" s="10">
        <v>0.06</v>
      </c>
      <c r="D33" s="16"/>
      <c r="E33" s="28">
        <v>0.06</v>
      </c>
      <c r="F33" s="28"/>
      <c r="G33" s="14" t="s">
        <v>22</v>
      </c>
      <c r="H33" s="29" t="s">
        <v>68</v>
      </c>
      <c r="I33" s="14" t="s">
        <v>345</v>
      </c>
      <c r="J33" s="29" t="s">
        <v>69</v>
      </c>
      <c r="K33" s="10" t="s">
        <v>332</v>
      </c>
    </row>
    <row r="34" spans="1:11" ht="47.25" x14ac:dyDescent="0.25">
      <c r="A34" s="10">
        <v>27</v>
      </c>
      <c r="B34" s="15" t="s">
        <v>70</v>
      </c>
      <c r="C34" s="10">
        <v>0.02</v>
      </c>
      <c r="D34" s="16"/>
      <c r="E34" s="28">
        <v>0.02</v>
      </c>
      <c r="F34" s="28"/>
      <c r="G34" s="14" t="s">
        <v>10</v>
      </c>
      <c r="H34" s="29" t="s">
        <v>71</v>
      </c>
      <c r="I34" s="14" t="s">
        <v>344</v>
      </c>
      <c r="J34" s="29" t="s">
        <v>288</v>
      </c>
      <c r="K34" s="10" t="s">
        <v>332</v>
      </c>
    </row>
    <row r="35" spans="1:11" ht="47.25" x14ac:dyDescent="0.25">
      <c r="A35" s="10">
        <v>28</v>
      </c>
      <c r="B35" s="11" t="s">
        <v>72</v>
      </c>
      <c r="C35" s="10">
        <v>0.06</v>
      </c>
      <c r="D35" s="16"/>
      <c r="E35" s="28">
        <v>0.06</v>
      </c>
      <c r="F35" s="28"/>
      <c r="G35" s="14" t="s">
        <v>10</v>
      </c>
      <c r="H35" s="29" t="s">
        <v>68</v>
      </c>
      <c r="I35" s="14" t="s">
        <v>346</v>
      </c>
      <c r="J35" s="29" t="s">
        <v>291</v>
      </c>
      <c r="K35" s="10" t="s">
        <v>332</v>
      </c>
    </row>
    <row r="36" spans="1:11" ht="31.5" x14ac:dyDescent="0.25">
      <c r="A36" s="10">
        <v>29</v>
      </c>
      <c r="B36" s="11" t="s">
        <v>73</v>
      </c>
      <c r="C36" s="10">
        <v>0.02</v>
      </c>
      <c r="D36" s="16"/>
      <c r="E36" s="28">
        <v>0.02</v>
      </c>
      <c r="F36" s="28"/>
      <c r="G36" s="14" t="s">
        <v>23</v>
      </c>
      <c r="H36" s="29" t="s">
        <v>25</v>
      </c>
      <c r="I36" s="14" t="s">
        <v>347</v>
      </c>
      <c r="J36" s="29" t="s">
        <v>74</v>
      </c>
      <c r="K36" s="10" t="s">
        <v>332</v>
      </c>
    </row>
    <row r="37" spans="1:11" ht="31.5" x14ac:dyDescent="0.25">
      <c r="A37" s="10">
        <v>30</v>
      </c>
      <c r="B37" s="11" t="s">
        <v>75</v>
      </c>
      <c r="C37" s="142">
        <v>0.1</v>
      </c>
      <c r="D37" s="143"/>
      <c r="E37" s="144">
        <v>0.1</v>
      </c>
      <c r="F37" s="144">
        <v>0.1</v>
      </c>
      <c r="G37" s="14" t="s">
        <v>19</v>
      </c>
      <c r="H37" s="29" t="s">
        <v>25</v>
      </c>
      <c r="I37" s="14" t="s">
        <v>344</v>
      </c>
      <c r="J37" s="29" t="s">
        <v>348</v>
      </c>
      <c r="K37" s="10" t="s">
        <v>332</v>
      </c>
    </row>
    <row r="38" spans="1:11" ht="24.75" customHeight="1" x14ac:dyDescent="0.25">
      <c r="A38" s="152"/>
      <c r="B38" s="150" t="s">
        <v>565</v>
      </c>
      <c r="C38" s="151">
        <f>SUM(C8:C37)</f>
        <v>11.67</v>
      </c>
      <c r="D38" s="151">
        <f t="shared" ref="D38:F38" si="0">SUM(D8:D37)</f>
        <v>1.05</v>
      </c>
      <c r="E38" s="151">
        <f t="shared" si="0"/>
        <v>10.619999999999997</v>
      </c>
      <c r="F38" s="151">
        <f t="shared" si="0"/>
        <v>2.8100000000000005</v>
      </c>
      <c r="G38" s="152"/>
      <c r="H38" s="152"/>
      <c r="I38" s="152"/>
      <c r="J38" s="152"/>
      <c r="K38" s="150"/>
    </row>
    <row r="40" spans="1:11" x14ac:dyDescent="0.25">
      <c r="E40" s="131">
        <f>SUM(E8:E37)</f>
        <v>10.619999999999997</v>
      </c>
      <c r="F40" s="131"/>
      <c r="G40">
        <f>2.2+0.1+0.06+0.35+0.1</f>
        <v>2.8100000000000005</v>
      </c>
    </row>
  </sheetData>
  <mergeCells count="13">
    <mergeCell ref="I4:I6"/>
    <mergeCell ref="J4:J6"/>
    <mergeCell ref="K4:K6"/>
    <mergeCell ref="A2:K2"/>
    <mergeCell ref="J3:K3"/>
    <mergeCell ref="A4:A6"/>
    <mergeCell ref="B4:B6"/>
    <mergeCell ref="C4:C6"/>
    <mergeCell ref="D4:D6"/>
    <mergeCell ref="E4:G4"/>
    <mergeCell ref="H4:H6"/>
    <mergeCell ref="F5:G5"/>
    <mergeCell ref="E5:E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42" zoomScaleNormal="100" workbookViewId="0">
      <selection activeCell="E70" sqref="E70"/>
    </sheetView>
  </sheetViews>
  <sheetFormatPr defaultColWidth="9.140625" defaultRowHeight="15" x14ac:dyDescent="0.25"/>
  <cols>
    <col min="1" max="1" width="7.5703125" style="100" customWidth="1"/>
    <col min="2" max="2" width="32.85546875" style="82" customWidth="1"/>
    <col min="3" max="3" width="12.7109375" style="82" customWidth="1"/>
    <col min="4" max="4" width="9.85546875" style="82" customWidth="1"/>
    <col min="5" max="6" width="10.7109375" style="82" customWidth="1"/>
    <col min="7" max="7" width="13.28515625" style="83" customWidth="1"/>
    <col min="8" max="8" width="24.85546875" style="82" customWidth="1"/>
    <col min="9" max="9" width="15.85546875" style="82" customWidth="1"/>
    <col min="10" max="10" width="30.140625" style="82" customWidth="1"/>
    <col min="11" max="11" width="21" style="82" customWidth="1"/>
    <col min="12" max="16384" width="9.140625" style="82"/>
  </cols>
  <sheetData>
    <row r="1" spans="1:11" s="81" customFormat="1" ht="51" customHeight="1" x14ac:dyDescent="0.25">
      <c r="A1" s="260" t="s">
        <v>286</v>
      </c>
      <c r="B1" s="260"/>
      <c r="C1" s="260"/>
      <c r="D1" s="260"/>
      <c r="E1" s="260"/>
      <c r="F1" s="260"/>
      <c r="G1" s="260"/>
      <c r="H1" s="260"/>
      <c r="I1" s="260"/>
      <c r="J1" s="260"/>
      <c r="K1" s="189"/>
    </row>
    <row r="2" spans="1:11" ht="42.75" customHeight="1" x14ac:dyDescent="0.25">
      <c r="A2" s="259" t="s">
        <v>0</v>
      </c>
      <c r="B2" s="261" t="s">
        <v>76</v>
      </c>
      <c r="C2" s="261" t="s">
        <v>77</v>
      </c>
      <c r="D2" s="261" t="s">
        <v>78</v>
      </c>
      <c r="E2" s="261" t="s">
        <v>295</v>
      </c>
      <c r="F2" s="261"/>
      <c r="G2" s="261"/>
      <c r="H2" s="261" t="s">
        <v>16</v>
      </c>
      <c r="I2" s="261" t="s">
        <v>5</v>
      </c>
      <c r="J2" s="261" t="s">
        <v>7</v>
      </c>
      <c r="K2" s="259" t="s">
        <v>292</v>
      </c>
    </row>
    <row r="3" spans="1:11" ht="42.75" customHeight="1" x14ac:dyDescent="0.25">
      <c r="A3" s="259"/>
      <c r="B3" s="261"/>
      <c r="C3" s="261"/>
      <c r="D3" s="261"/>
      <c r="E3" s="262" t="s">
        <v>149</v>
      </c>
      <c r="F3" s="208" t="s">
        <v>116</v>
      </c>
      <c r="G3" s="209"/>
      <c r="H3" s="261"/>
      <c r="I3" s="261"/>
      <c r="J3" s="261"/>
      <c r="K3" s="259"/>
    </row>
    <row r="4" spans="1:11" ht="54.75" customHeight="1" x14ac:dyDescent="0.25">
      <c r="A4" s="259"/>
      <c r="B4" s="261"/>
      <c r="C4" s="261"/>
      <c r="D4" s="261"/>
      <c r="E4" s="263"/>
      <c r="F4" s="172" t="s">
        <v>542</v>
      </c>
      <c r="G4" s="172" t="s">
        <v>543</v>
      </c>
      <c r="H4" s="261"/>
      <c r="I4" s="261"/>
      <c r="J4" s="261"/>
      <c r="K4" s="259"/>
    </row>
    <row r="5" spans="1:11" s="85" customFormat="1" x14ac:dyDescent="0.25">
      <c r="A5" s="97" t="s">
        <v>88</v>
      </c>
      <c r="B5" s="80" t="s">
        <v>89</v>
      </c>
      <c r="C5" s="80" t="s">
        <v>90</v>
      </c>
      <c r="D5" s="80" t="s">
        <v>91</v>
      </c>
      <c r="E5" s="80" t="s">
        <v>92</v>
      </c>
      <c r="F5" s="80"/>
      <c r="G5" s="80" t="s">
        <v>93</v>
      </c>
      <c r="H5" s="80" t="s">
        <v>94</v>
      </c>
      <c r="I5" s="80" t="s">
        <v>278</v>
      </c>
      <c r="J5" s="80" t="s">
        <v>279</v>
      </c>
      <c r="K5" s="84" t="s">
        <v>294</v>
      </c>
    </row>
    <row r="6" spans="1:11" s="183" customFormat="1" ht="45" x14ac:dyDescent="0.25">
      <c r="A6" s="179" t="s">
        <v>121</v>
      </c>
      <c r="B6" s="180" t="s">
        <v>638</v>
      </c>
      <c r="C6" s="181">
        <v>0.8</v>
      </c>
      <c r="D6" s="179"/>
      <c r="E6" s="181">
        <v>0.8</v>
      </c>
      <c r="F6" s="179"/>
      <c r="G6" s="179" t="s">
        <v>640</v>
      </c>
      <c r="H6" s="179" t="s">
        <v>639</v>
      </c>
      <c r="I6" s="179"/>
      <c r="J6" s="190" t="s">
        <v>636</v>
      </c>
      <c r="K6" s="182"/>
    </row>
    <row r="7" spans="1:11" ht="45" x14ac:dyDescent="0.25">
      <c r="A7" s="97" t="s">
        <v>122</v>
      </c>
      <c r="B7" s="123" t="s">
        <v>424</v>
      </c>
      <c r="C7" s="145">
        <v>0.83</v>
      </c>
      <c r="D7" s="145"/>
      <c r="E7" s="145">
        <v>0.83</v>
      </c>
      <c r="F7" s="145"/>
      <c r="G7" s="80" t="s">
        <v>500</v>
      </c>
      <c r="H7" s="191" t="s">
        <v>501</v>
      </c>
      <c r="I7" s="80" t="s">
        <v>83</v>
      </c>
      <c r="J7" s="80" t="s">
        <v>425</v>
      </c>
      <c r="K7" s="124"/>
    </row>
    <row r="8" spans="1:11" ht="45" x14ac:dyDescent="0.25">
      <c r="A8" s="179" t="s">
        <v>315</v>
      </c>
      <c r="B8" s="123" t="s">
        <v>430</v>
      </c>
      <c r="C8" s="145">
        <v>1.1599999999999999</v>
      </c>
      <c r="D8" s="145">
        <v>0.03</v>
      </c>
      <c r="E8" s="145">
        <v>1.1299999999999999</v>
      </c>
      <c r="F8" s="145">
        <v>1</v>
      </c>
      <c r="G8" s="80" t="s">
        <v>558</v>
      </c>
      <c r="H8" s="192" t="s">
        <v>502</v>
      </c>
      <c r="I8" s="80" t="s">
        <v>429</v>
      </c>
      <c r="J8" s="192" t="s">
        <v>502</v>
      </c>
      <c r="K8" s="124"/>
    </row>
    <row r="9" spans="1:11" ht="30" x14ac:dyDescent="0.25">
      <c r="A9" s="97" t="s">
        <v>123</v>
      </c>
      <c r="B9" s="123" t="s">
        <v>431</v>
      </c>
      <c r="C9" s="145">
        <v>0.05</v>
      </c>
      <c r="D9" s="145"/>
      <c r="E9" s="145">
        <v>0.05</v>
      </c>
      <c r="F9" s="145"/>
      <c r="G9" s="80" t="s">
        <v>10</v>
      </c>
      <c r="H9" s="193" t="s">
        <v>503</v>
      </c>
      <c r="I9" s="80" t="s">
        <v>79</v>
      </c>
      <c r="J9" s="194" t="s">
        <v>641</v>
      </c>
      <c r="K9" s="124"/>
    </row>
    <row r="10" spans="1:11" ht="30" x14ac:dyDescent="0.25">
      <c r="A10" s="179" t="s">
        <v>316</v>
      </c>
      <c r="B10" s="123" t="s">
        <v>432</v>
      </c>
      <c r="C10" s="145">
        <v>0.36</v>
      </c>
      <c r="D10" s="145"/>
      <c r="E10" s="145">
        <v>0.36</v>
      </c>
      <c r="F10" s="145"/>
      <c r="G10" s="191" t="s">
        <v>10</v>
      </c>
      <c r="H10" s="191" t="s">
        <v>504</v>
      </c>
      <c r="I10" s="80" t="s">
        <v>426</v>
      </c>
      <c r="J10" s="179" t="s">
        <v>620</v>
      </c>
      <c r="K10" s="124"/>
    </row>
    <row r="11" spans="1:11" ht="45" x14ac:dyDescent="0.25">
      <c r="A11" s="97" t="s">
        <v>124</v>
      </c>
      <c r="B11" s="123" t="s">
        <v>433</v>
      </c>
      <c r="C11" s="145">
        <v>1.66</v>
      </c>
      <c r="D11" s="145">
        <v>1.1599999999999999</v>
      </c>
      <c r="E11" s="145">
        <v>0.5</v>
      </c>
      <c r="F11" s="145">
        <v>0.04</v>
      </c>
      <c r="G11" s="80" t="s">
        <v>559</v>
      </c>
      <c r="H11" s="192" t="s">
        <v>505</v>
      </c>
      <c r="I11" s="80" t="s">
        <v>429</v>
      </c>
      <c r="J11" s="80" t="s">
        <v>434</v>
      </c>
      <c r="K11" s="124"/>
    </row>
    <row r="12" spans="1:11" ht="60" x14ac:dyDescent="0.25">
      <c r="A12" s="179" t="s">
        <v>317</v>
      </c>
      <c r="B12" s="123" t="s">
        <v>435</v>
      </c>
      <c r="C12" s="145">
        <v>1.58</v>
      </c>
      <c r="D12" s="145"/>
      <c r="E12" s="145">
        <v>1.58</v>
      </c>
      <c r="F12" s="145"/>
      <c r="G12" s="191" t="s">
        <v>10</v>
      </c>
      <c r="H12" s="192" t="s">
        <v>506</v>
      </c>
      <c r="I12" s="80" t="s">
        <v>436</v>
      </c>
      <c r="J12" s="190" t="s">
        <v>621</v>
      </c>
      <c r="K12" s="124"/>
    </row>
    <row r="13" spans="1:11" ht="65.25" customHeight="1" x14ac:dyDescent="0.25">
      <c r="A13" s="97" t="s">
        <v>318</v>
      </c>
      <c r="B13" s="123" t="s">
        <v>437</v>
      </c>
      <c r="C13" s="145">
        <v>1.38</v>
      </c>
      <c r="D13" s="145"/>
      <c r="E13" s="145">
        <v>1.38</v>
      </c>
      <c r="F13" s="145">
        <v>1.0900000000000001</v>
      </c>
      <c r="G13" s="80" t="s">
        <v>560</v>
      </c>
      <c r="H13" s="195" t="s">
        <v>508</v>
      </c>
      <c r="I13" s="80" t="s">
        <v>438</v>
      </c>
      <c r="J13" s="190" t="s">
        <v>622</v>
      </c>
      <c r="K13" s="124"/>
    </row>
    <row r="14" spans="1:11" x14ac:dyDescent="0.25">
      <c r="A14" s="179" t="s">
        <v>319</v>
      </c>
      <c r="B14" s="123" t="s">
        <v>439</v>
      </c>
      <c r="C14" s="145">
        <v>0.1</v>
      </c>
      <c r="D14" s="145"/>
      <c r="E14" s="145">
        <v>0.1</v>
      </c>
      <c r="F14" s="145"/>
      <c r="G14" s="80" t="s">
        <v>10</v>
      </c>
      <c r="H14" s="196" t="s">
        <v>509</v>
      </c>
      <c r="I14" s="80" t="s">
        <v>83</v>
      </c>
      <c r="J14" s="197" t="s">
        <v>622</v>
      </c>
      <c r="K14" s="124"/>
    </row>
    <row r="15" spans="1:11" x14ac:dyDescent="0.25">
      <c r="A15" s="97" t="s">
        <v>320</v>
      </c>
      <c r="B15" s="123" t="s">
        <v>440</v>
      </c>
      <c r="C15" s="145">
        <v>0.03</v>
      </c>
      <c r="D15" s="145"/>
      <c r="E15" s="145">
        <v>0.03</v>
      </c>
      <c r="F15" s="145"/>
      <c r="G15" s="80" t="s">
        <v>511</v>
      </c>
      <c r="H15" s="198" t="s">
        <v>510</v>
      </c>
      <c r="I15" s="80" t="s">
        <v>441</v>
      </c>
      <c r="J15" s="197" t="s">
        <v>622</v>
      </c>
      <c r="K15" s="124"/>
    </row>
    <row r="16" spans="1:11" ht="30" x14ac:dyDescent="0.25">
      <c r="A16" s="179" t="s">
        <v>322</v>
      </c>
      <c r="B16" s="123" t="s">
        <v>442</v>
      </c>
      <c r="C16" s="145">
        <v>7.0000000000000007E-2</v>
      </c>
      <c r="D16" s="145"/>
      <c r="E16" s="145">
        <v>7.0000000000000007E-2</v>
      </c>
      <c r="F16" s="145"/>
      <c r="G16" s="80" t="s">
        <v>23</v>
      </c>
      <c r="H16" s="193" t="s">
        <v>512</v>
      </c>
      <c r="I16" s="80" t="s">
        <v>83</v>
      </c>
      <c r="J16" s="199" t="s">
        <v>623</v>
      </c>
      <c r="K16" s="124"/>
    </row>
    <row r="17" spans="1:11" ht="30" x14ac:dyDescent="0.25">
      <c r="A17" s="97" t="s">
        <v>321</v>
      </c>
      <c r="B17" s="123" t="s">
        <v>444</v>
      </c>
      <c r="C17" s="145">
        <v>0.03</v>
      </c>
      <c r="D17" s="145"/>
      <c r="E17" s="145">
        <v>0.03</v>
      </c>
      <c r="F17" s="145"/>
      <c r="G17" s="80" t="s">
        <v>21</v>
      </c>
      <c r="H17" s="196" t="s">
        <v>513</v>
      </c>
      <c r="I17" s="80" t="s">
        <v>438</v>
      </c>
      <c r="J17" s="199" t="s">
        <v>623</v>
      </c>
      <c r="K17" s="124"/>
    </row>
    <row r="18" spans="1:11" ht="21.75" customHeight="1" x14ac:dyDescent="0.25">
      <c r="A18" s="179" t="s">
        <v>323</v>
      </c>
      <c r="B18" s="123" t="s">
        <v>446</v>
      </c>
      <c r="C18" s="145">
        <v>0.05</v>
      </c>
      <c r="D18" s="145"/>
      <c r="E18" s="145">
        <v>0.05</v>
      </c>
      <c r="F18" s="145"/>
      <c r="G18" s="80" t="s">
        <v>21</v>
      </c>
      <c r="H18" s="193" t="s">
        <v>514</v>
      </c>
      <c r="I18" s="80" t="s">
        <v>81</v>
      </c>
      <c r="J18" s="199" t="s">
        <v>623</v>
      </c>
      <c r="K18" s="124"/>
    </row>
    <row r="19" spans="1:11" ht="23.45" customHeight="1" x14ac:dyDescent="0.25">
      <c r="A19" s="97" t="s">
        <v>324</v>
      </c>
      <c r="B19" s="123" t="s">
        <v>448</v>
      </c>
      <c r="C19" s="145">
        <v>0.05</v>
      </c>
      <c r="D19" s="145"/>
      <c r="E19" s="145">
        <v>0.05</v>
      </c>
      <c r="F19" s="145"/>
      <c r="G19" s="80" t="s">
        <v>12</v>
      </c>
      <c r="H19" s="193" t="s">
        <v>515</v>
      </c>
      <c r="I19" s="80" t="s">
        <v>84</v>
      </c>
      <c r="J19" s="199" t="s">
        <v>623</v>
      </c>
      <c r="K19" s="124"/>
    </row>
    <row r="20" spans="1:11" ht="45" x14ac:dyDescent="0.25">
      <c r="A20" s="179" t="s">
        <v>325</v>
      </c>
      <c r="B20" s="123" t="s">
        <v>451</v>
      </c>
      <c r="C20" s="145">
        <v>0.54</v>
      </c>
      <c r="D20" s="145">
        <v>0.36</v>
      </c>
      <c r="E20" s="145">
        <v>0.18</v>
      </c>
      <c r="F20" s="145">
        <v>0.08</v>
      </c>
      <c r="G20" s="80" t="s">
        <v>561</v>
      </c>
      <c r="H20" s="192" t="s">
        <v>516</v>
      </c>
      <c r="I20" s="80" t="s">
        <v>82</v>
      </c>
      <c r="J20" s="197" t="s">
        <v>622</v>
      </c>
      <c r="K20" s="124"/>
    </row>
    <row r="21" spans="1:11" ht="75" x14ac:dyDescent="0.25">
      <c r="A21" s="97" t="s">
        <v>326</v>
      </c>
      <c r="B21" s="123" t="s">
        <v>453</v>
      </c>
      <c r="C21" s="145">
        <v>0.72</v>
      </c>
      <c r="D21" s="145">
        <v>0.27</v>
      </c>
      <c r="E21" s="145">
        <v>0.45</v>
      </c>
      <c r="F21" s="145"/>
      <c r="G21" s="80" t="s">
        <v>10</v>
      </c>
      <c r="H21" s="192" t="s">
        <v>517</v>
      </c>
      <c r="I21" s="80" t="s">
        <v>84</v>
      </c>
      <c r="J21" s="197" t="s">
        <v>622</v>
      </c>
      <c r="K21" s="124"/>
    </row>
    <row r="22" spans="1:11" ht="78.75" customHeight="1" x14ac:dyDescent="0.25">
      <c r="A22" s="179" t="s">
        <v>327</v>
      </c>
      <c r="B22" s="123" t="s">
        <v>455</v>
      </c>
      <c r="C22" s="145">
        <v>0.32</v>
      </c>
      <c r="D22" s="145">
        <v>0.12</v>
      </c>
      <c r="E22" s="145">
        <v>0.2</v>
      </c>
      <c r="F22" s="145"/>
      <c r="G22" s="80" t="s">
        <v>10</v>
      </c>
      <c r="H22" s="192" t="s">
        <v>518</v>
      </c>
      <c r="I22" s="80" t="s">
        <v>84</v>
      </c>
      <c r="J22" s="197" t="s">
        <v>622</v>
      </c>
      <c r="K22" s="124"/>
    </row>
    <row r="23" spans="1:11" ht="45" x14ac:dyDescent="0.25">
      <c r="A23" s="97" t="s">
        <v>328</v>
      </c>
      <c r="B23" s="123" t="s">
        <v>457</v>
      </c>
      <c r="C23" s="145">
        <v>1.96</v>
      </c>
      <c r="D23" s="145">
        <v>1.36</v>
      </c>
      <c r="E23" s="145">
        <v>0.6</v>
      </c>
      <c r="F23" s="145">
        <v>0.5</v>
      </c>
      <c r="G23" s="80" t="s">
        <v>561</v>
      </c>
      <c r="H23" s="192" t="s">
        <v>519</v>
      </c>
      <c r="I23" s="80" t="s">
        <v>429</v>
      </c>
      <c r="J23" s="197" t="s">
        <v>622</v>
      </c>
      <c r="K23" s="124"/>
    </row>
    <row r="24" spans="1:11" ht="45" x14ac:dyDescent="0.25">
      <c r="A24" s="179" t="s">
        <v>329</v>
      </c>
      <c r="B24" s="123" t="s">
        <v>459</v>
      </c>
      <c r="C24" s="145">
        <v>1.05</v>
      </c>
      <c r="D24" s="145">
        <v>0.2</v>
      </c>
      <c r="E24" s="145">
        <v>0.85</v>
      </c>
      <c r="F24" s="145">
        <v>0.05</v>
      </c>
      <c r="G24" s="80" t="s">
        <v>562</v>
      </c>
      <c r="H24" s="192" t="s">
        <v>520</v>
      </c>
      <c r="I24" s="80" t="s">
        <v>460</v>
      </c>
      <c r="J24" s="197" t="s">
        <v>622</v>
      </c>
      <c r="K24" s="124"/>
    </row>
    <row r="25" spans="1:11" ht="45" x14ac:dyDescent="0.25">
      <c r="A25" s="97" t="s">
        <v>330</v>
      </c>
      <c r="B25" s="123" t="s">
        <v>462</v>
      </c>
      <c r="C25" s="145">
        <v>0.15</v>
      </c>
      <c r="D25" s="145">
        <v>0.1</v>
      </c>
      <c r="E25" s="145">
        <v>0.05</v>
      </c>
      <c r="F25" s="145"/>
      <c r="G25" s="80" t="s">
        <v>10</v>
      </c>
      <c r="H25" s="192" t="s">
        <v>521</v>
      </c>
      <c r="I25" s="80" t="s">
        <v>460</v>
      </c>
      <c r="J25" s="197" t="s">
        <v>622</v>
      </c>
      <c r="K25" s="124"/>
    </row>
    <row r="26" spans="1:11" x14ac:dyDescent="0.25">
      <c r="A26" s="179" t="s">
        <v>443</v>
      </c>
      <c r="B26" s="123" t="s">
        <v>464</v>
      </c>
      <c r="C26" s="145">
        <v>0.01</v>
      </c>
      <c r="D26" s="145"/>
      <c r="E26" s="145">
        <v>0.01</v>
      </c>
      <c r="F26" s="145"/>
      <c r="G26" s="80" t="s">
        <v>10</v>
      </c>
      <c r="H26" s="195" t="s">
        <v>522</v>
      </c>
      <c r="I26" s="80" t="s">
        <v>465</v>
      </c>
      <c r="J26" s="190" t="s">
        <v>622</v>
      </c>
      <c r="K26" s="124"/>
    </row>
    <row r="27" spans="1:11" ht="45" x14ac:dyDescent="0.25">
      <c r="A27" s="97" t="s">
        <v>445</v>
      </c>
      <c r="B27" s="123" t="s">
        <v>467</v>
      </c>
      <c r="C27" s="145">
        <v>1.56</v>
      </c>
      <c r="D27" s="145">
        <v>0.3</v>
      </c>
      <c r="E27" s="145">
        <v>1.26</v>
      </c>
      <c r="F27" s="145"/>
      <c r="G27" s="80" t="s">
        <v>10</v>
      </c>
      <c r="H27" s="192" t="s">
        <v>523</v>
      </c>
      <c r="I27" s="80" t="s">
        <v>83</v>
      </c>
      <c r="J27" s="200" t="s">
        <v>635</v>
      </c>
      <c r="K27" s="124"/>
    </row>
    <row r="28" spans="1:11" ht="45" x14ac:dyDescent="0.25">
      <c r="A28" s="179" t="s">
        <v>447</v>
      </c>
      <c r="B28" s="123" t="s">
        <v>469</v>
      </c>
      <c r="C28" s="145">
        <v>0.6</v>
      </c>
      <c r="D28" s="145"/>
      <c r="E28" s="145">
        <v>0.6</v>
      </c>
      <c r="F28" s="145"/>
      <c r="G28" s="80" t="s">
        <v>10</v>
      </c>
      <c r="H28" s="192" t="s">
        <v>524</v>
      </c>
      <c r="I28" s="80" t="s">
        <v>83</v>
      </c>
      <c r="J28" s="200" t="s">
        <v>635</v>
      </c>
      <c r="K28" s="124"/>
    </row>
    <row r="29" spans="1:11" ht="45" x14ac:dyDescent="0.25">
      <c r="A29" s="97" t="s">
        <v>449</v>
      </c>
      <c r="B29" s="123" t="s">
        <v>471</v>
      </c>
      <c r="C29" s="145">
        <v>0.35</v>
      </c>
      <c r="D29" s="145">
        <v>0.2</v>
      </c>
      <c r="E29" s="145">
        <v>0.15</v>
      </c>
      <c r="F29" s="145"/>
      <c r="G29" s="80" t="s">
        <v>10</v>
      </c>
      <c r="H29" s="192" t="s">
        <v>525</v>
      </c>
      <c r="I29" s="80" t="s">
        <v>472</v>
      </c>
      <c r="J29" s="190" t="s">
        <v>622</v>
      </c>
      <c r="K29" s="124"/>
    </row>
    <row r="30" spans="1:11" ht="30" x14ac:dyDescent="0.25">
      <c r="A30" s="179" t="s">
        <v>450</v>
      </c>
      <c r="B30" s="123" t="s">
        <v>474</v>
      </c>
      <c r="C30" s="145">
        <v>0.3</v>
      </c>
      <c r="D30" s="145"/>
      <c r="E30" s="145">
        <v>0.3</v>
      </c>
      <c r="F30" s="145"/>
      <c r="G30" s="80" t="s">
        <v>10</v>
      </c>
      <c r="H30" s="80"/>
      <c r="I30" s="80" t="s">
        <v>472</v>
      </c>
      <c r="J30" s="190" t="s">
        <v>622</v>
      </c>
      <c r="K30" s="124"/>
    </row>
    <row r="31" spans="1:11" ht="60" x14ac:dyDescent="0.25">
      <c r="A31" s="97" t="s">
        <v>452</v>
      </c>
      <c r="B31" s="123" t="s">
        <v>476</v>
      </c>
      <c r="C31" s="145">
        <v>1.05</v>
      </c>
      <c r="D31" s="145">
        <v>0.28999999999999998</v>
      </c>
      <c r="E31" s="145">
        <v>0.76</v>
      </c>
      <c r="F31" s="145"/>
      <c r="G31" s="80" t="s">
        <v>10</v>
      </c>
      <c r="H31" s="192" t="s">
        <v>526</v>
      </c>
      <c r="I31" s="80" t="s">
        <v>477</v>
      </c>
      <c r="J31" s="190" t="s">
        <v>622</v>
      </c>
      <c r="K31" s="124"/>
    </row>
    <row r="32" spans="1:11" ht="51" customHeight="1" x14ac:dyDescent="0.25">
      <c r="A32" s="179" t="s">
        <v>454</v>
      </c>
      <c r="B32" s="123" t="s">
        <v>479</v>
      </c>
      <c r="C32" s="145">
        <v>0.04</v>
      </c>
      <c r="D32" s="145"/>
      <c r="E32" s="145">
        <v>0.04</v>
      </c>
      <c r="F32" s="145"/>
      <c r="G32" s="80" t="s">
        <v>10</v>
      </c>
      <c r="H32" s="191" t="s">
        <v>527</v>
      </c>
      <c r="I32" s="80" t="s">
        <v>465</v>
      </c>
      <c r="J32" s="190" t="s">
        <v>636</v>
      </c>
      <c r="K32" s="124"/>
    </row>
    <row r="33" spans="1:11" ht="30" x14ac:dyDescent="0.25">
      <c r="A33" s="97" t="s">
        <v>456</v>
      </c>
      <c r="B33" s="123" t="s">
        <v>481</v>
      </c>
      <c r="C33" s="145">
        <v>0.06</v>
      </c>
      <c r="D33" s="145"/>
      <c r="E33" s="145">
        <v>0.06</v>
      </c>
      <c r="F33" s="145"/>
      <c r="G33" s="80" t="s">
        <v>22</v>
      </c>
      <c r="H33" s="195" t="s">
        <v>528</v>
      </c>
      <c r="I33" s="80" t="s">
        <v>465</v>
      </c>
      <c r="J33" s="190" t="s">
        <v>622</v>
      </c>
      <c r="K33" s="124"/>
    </row>
    <row r="34" spans="1:11" ht="57" customHeight="1" x14ac:dyDescent="0.25">
      <c r="A34" s="179" t="s">
        <v>458</v>
      </c>
      <c r="B34" s="123" t="s">
        <v>483</v>
      </c>
      <c r="C34" s="145">
        <v>5</v>
      </c>
      <c r="D34" s="145"/>
      <c r="E34" s="145">
        <v>5</v>
      </c>
      <c r="F34" s="145"/>
      <c r="G34" s="80" t="s">
        <v>530</v>
      </c>
      <c r="H34" s="191" t="s">
        <v>529</v>
      </c>
      <c r="I34" s="80" t="s">
        <v>484</v>
      </c>
      <c r="J34" s="194" t="s">
        <v>619</v>
      </c>
      <c r="K34" s="124"/>
    </row>
    <row r="35" spans="1:11" ht="60" x14ac:dyDescent="0.25">
      <c r="A35" s="97" t="s">
        <v>461</v>
      </c>
      <c r="B35" s="123" t="s">
        <v>486</v>
      </c>
      <c r="C35" s="145">
        <v>0.54</v>
      </c>
      <c r="D35" s="145">
        <v>0.27</v>
      </c>
      <c r="E35" s="145">
        <v>0.27</v>
      </c>
      <c r="F35" s="145"/>
      <c r="G35" s="80" t="s">
        <v>10</v>
      </c>
      <c r="H35" s="192" t="s">
        <v>531</v>
      </c>
      <c r="I35" s="80" t="s">
        <v>82</v>
      </c>
      <c r="J35" s="197" t="s">
        <v>622</v>
      </c>
      <c r="K35" s="124"/>
    </row>
    <row r="36" spans="1:11" ht="60" x14ac:dyDescent="0.25">
      <c r="A36" s="179" t="s">
        <v>463</v>
      </c>
      <c r="B36" s="123" t="s">
        <v>488</v>
      </c>
      <c r="C36" s="145">
        <v>2.78</v>
      </c>
      <c r="D36" s="145">
        <v>0.88</v>
      </c>
      <c r="E36" s="145">
        <v>1.9</v>
      </c>
      <c r="F36" s="145">
        <v>1.6</v>
      </c>
      <c r="G36" s="80" t="s">
        <v>563</v>
      </c>
      <c r="H36" s="192" t="s">
        <v>532</v>
      </c>
      <c r="I36" s="80" t="s">
        <v>79</v>
      </c>
      <c r="J36" s="197" t="s">
        <v>622</v>
      </c>
      <c r="K36" s="124"/>
    </row>
    <row r="37" spans="1:11" ht="45" x14ac:dyDescent="0.25">
      <c r="A37" s="97" t="s">
        <v>466</v>
      </c>
      <c r="B37" s="123" t="s">
        <v>490</v>
      </c>
      <c r="C37" s="145">
        <v>0.8</v>
      </c>
      <c r="D37" s="145">
        <v>0.3</v>
      </c>
      <c r="E37" s="145">
        <v>0.5</v>
      </c>
      <c r="F37" s="145"/>
      <c r="G37" s="80" t="s">
        <v>10</v>
      </c>
      <c r="H37" s="192" t="s">
        <v>533</v>
      </c>
      <c r="I37" s="80" t="s">
        <v>460</v>
      </c>
      <c r="J37" s="197" t="s">
        <v>622</v>
      </c>
      <c r="K37" s="124"/>
    </row>
    <row r="38" spans="1:11" ht="63.2" customHeight="1" x14ac:dyDescent="0.25">
      <c r="A38" s="179" t="s">
        <v>468</v>
      </c>
      <c r="B38" s="123" t="s">
        <v>491</v>
      </c>
      <c r="C38" s="145">
        <v>0.18</v>
      </c>
      <c r="D38" s="145">
        <v>0.1</v>
      </c>
      <c r="E38" s="145">
        <v>0.08</v>
      </c>
      <c r="F38" s="145">
        <v>0.02</v>
      </c>
      <c r="G38" s="80" t="s">
        <v>564</v>
      </c>
      <c r="H38" s="192" t="s">
        <v>534</v>
      </c>
      <c r="I38" s="80" t="s">
        <v>492</v>
      </c>
      <c r="J38" s="197" t="s">
        <v>622</v>
      </c>
      <c r="K38" s="124"/>
    </row>
    <row r="39" spans="1:11" ht="53.25" customHeight="1" x14ac:dyDescent="0.25">
      <c r="A39" s="97" t="s">
        <v>470</v>
      </c>
      <c r="B39" s="123" t="s">
        <v>493</v>
      </c>
      <c r="C39" s="145">
        <v>0.3</v>
      </c>
      <c r="D39" s="145"/>
      <c r="E39" s="145">
        <v>0.3</v>
      </c>
      <c r="F39" s="145"/>
      <c r="G39" s="80" t="s">
        <v>10</v>
      </c>
      <c r="H39" s="193" t="s">
        <v>535</v>
      </c>
      <c r="I39" s="80" t="s">
        <v>82</v>
      </c>
      <c r="J39" s="190" t="s">
        <v>636</v>
      </c>
      <c r="K39" s="124"/>
    </row>
    <row r="40" spans="1:11" ht="45" x14ac:dyDescent="0.25">
      <c r="A40" s="179" t="s">
        <v>473</v>
      </c>
      <c r="B40" s="123" t="s">
        <v>494</v>
      </c>
      <c r="C40" s="145">
        <v>2.08</v>
      </c>
      <c r="D40" s="145">
        <v>1.1200000000000001</v>
      </c>
      <c r="E40" s="145">
        <v>0.96</v>
      </c>
      <c r="F40" s="145"/>
      <c r="G40" s="80" t="s">
        <v>10</v>
      </c>
      <c r="H40" s="196" t="s">
        <v>536</v>
      </c>
      <c r="I40" s="80" t="s">
        <v>495</v>
      </c>
      <c r="J40" s="190" t="s">
        <v>622</v>
      </c>
      <c r="K40" s="124"/>
    </row>
    <row r="41" spans="1:11" ht="45" x14ac:dyDescent="0.25">
      <c r="A41" s="97" t="s">
        <v>475</v>
      </c>
      <c r="B41" s="123" t="s">
        <v>496</v>
      </c>
      <c r="C41" s="145">
        <v>0.17</v>
      </c>
      <c r="D41" s="145"/>
      <c r="E41" s="145">
        <v>0.17</v>
      </c>
      <c r="F41" s="145"/>
      <c r="G41" s="80" t="s">
        <v>21</v>
      </c>
      <c r="H41" s="191" t="s">
        <v>537</v>
      </c>
      <c r="I41" s="80" t="s">
        <v>465</v>
      </c>
      <c r="J41" s="190" t="s">
        <v>636</v>
      </c>
      <c r="K41" s="124"/>
    </row>
    <row r="42" spans="1:11" ht="60" x14ac:dyDescent="0.25">
      <c r="A42" s="179" t="s">
        <v>478</v>
      </c>
      <c r="B42" s="123" t="s">
        <v>497</v>
      </c>
      <c r="C42" s="145">
        <v>2.25</v>
      </c>
      <c r="D42" s="145">
        <v>1.5</v>
      </c>
      <c r="E42" s="145">
        <v>0.75</v>
      </c>
      <c r="F42" s="145"/>
      <c r="G42" s="80" t="s">
        <v>10</v>
      </c>
      <c r="H42" s="192" t="s">
        <v>538</v>
      </c>
      <c r="I42" s="80" t="s">
        <v>426</v>
      </c>
      <c r="J42" s="80" t="s">
        <v>427</v>
      </c>
      <c r="K42" s="124"/>
    </row>
    <row r="43" spans="1:11" ht="60" x14ac:dyDescent="0.25">
      <c r="A43" s="97" t="s">
        <v>480</v>
      </c>
      <c r="B43" s="123" t="s">
        <v>498</v>
      </c>
      <c r="C43" s="145">
        <v>1.7</v>
      </c>
      <c r="D43" s="145"/>
      <c r="E43" s="145">
        <v>1.7</v>
      </c>
      <c r="F43" s="145"/>
      <c r="G43" s="80" t="s">
        <v>10</v>
      </c>
      <c r="H43" s="192" t="s">
        <v>539</v>
      </c>
      <c r="I43" s="80" t="s">
        <v>426</v>
      </c>
      <c r="J43" s="80" t="s">
        <v>427</v>
      </c>
      <c r="K43" s="124"/>
    </row>
    <row r="44" spans="1:11" ht="30" x14ac:dyDescent="0.25">
      <c r="A44" s="179" t="s">
        <v>482</v>
      </c>
      <c r="B44" s="123" t="s">
        <v>499</v>
      </c>
      <c r="C44" s="145">
        <v>9.5</v>
      </c>
      <c r="D44" s="145"/>
      <c r="E44" s="145">
        <v>9.5</v>
      </c>
      <c r="F44" s="145">
        <v>9.5</v>
      </c>
      <c r="G44" s="80" t="s">
        <v>18</v>
      </c>
      <c r="H44" s="191" t="s">
        <v>507</v>
      </c>
      <c r="I44" s="80" t="s">
        <v>428</v>
      </c>
      <c r="J44" s="80" t="s">
        <v>427</v>
      </c>
      <c r="K44" s="124"/>
    </row>
    <row r="45" spans="1:11" s="100" customFormat="1" ht="32.25" customHeight="1" x14ac:dyDescent="0.25">
      <c r="A45" s="97" t="s">
        <v>485</v>
      </c>
      <c r="B45" s="201" t="s">
        <v>80</v>
      </c>
      <c r="C45" s="181">
        <v>0.05</v>
      </c>
      <c r="D45" s="181"/>
      <c r="E45" s="181">
        <v>0.05</v>
      </c>
      <c r="F45" s="181">
        <v>0.05</v>
      </c>
      <c r="G45" s="37" t="s">
        <v>18</v>
      </c>
      <c r="H45" s="46" t="s">
        <v>284</v>
      </c>
      <c r="I45" s="37" t="s">
        <v>81</v>
      </c>
      <c r="J45" s="37" t="s">
        <v>120</v>
      </c>
      <c r="K45" s="99"/>
    </row>
    <row r="46" spans="1:11" s="100" customFormat="1" ht="30" x14ac:dyDescent="0.25">
      <c r="A46" s="179" t="s">
        <v>487</v>
      </c>
      <c r="B46" s="201" t="s">
        <v>85</v>
      </c>
      <c r="C46" s="181">
        <v>0.01</v>
      </c>
      <c r="D46" s="181"/>
      <c r="E46" s="181">
        <v>0.01</v>
      </c>
      <c r="F46" s="181"/>
      <c r="G46" s="37" t="s">
        <v>304</v>
      </c>
      <c r="H46" s="101" t="s">
        <v>285</v>
      </c>
      <c r="I46" s="37" t="s">
        <v>82</v>
      </c>
      <c r="J46" s="190" t="s">
        <v>637</v>
      </c>
      <c r="K46" s="99"/>
    </row>
    <row r="47" spans="1:11" s="100" customFormat="1" ht="45" x14ac:dyDescent="0.25">
      <c r="A47" s="97" t="s">
        <v>489</v>
      </c>
      <c r="B47" s="201" t="s">
        <v>86</v>
      </c>
      <c r="C47" s="181">
        <v>0.43</v>
      </c>
      <c r="D47" s="181">
        <v>0.17</v>
      </c>
      <c r="E47" s="181">
        <v>0.26</v>
      </c>
      <c r="F47" s="181"/>
      <c r="G47" s="37" t="s">
        <v>305</v>
      </c>
      <c r="H47" s="42" t="s">
        <v>228</v>
      </c>
      <c r="I47" s="37" t="s">
        <v>87</v>
      </c>
      <c r="J47" s="37" t="s">
        <v>287</v>
      </c>
      <c r="K47" s="99"/>
    </row>
    <row r="48" spans="1:11" s="184" customFormat="1" x14ac:dyDescent="0.25">
      <c r="A48" s="185"/>
      <c r="B48" s="186" t="s">
        <v>565</v>
      </c>
      <c r="C48" s="154">
        <f>SUM(C6:C47)</f>
        <v>42.65</v>
      </c>
      <c r="D48" s="154">
        <f t="shared" ref="D48:F48" si="0">SUM(D6:D47)</f>
        <v>8.7299999999999986</v>
      </c>
      <c r="E48" s="154">
        <f t="shared" si="0"/>
        <v>33.919999999999987</v>
      </c>
      <c r="F48" s="154">
        <f t="shared" si="0"/>
        <v>13.93</v>
      </c>
      <c r="G48" s="187"/>
      <c r="H48" s="188"/>
      <c r="I48" s="188"/>
      <c r="J48" s="188"/>
    </row>
    <row r="49" spans="3:6" x14ac:dyDescent="0.25">
      <c r="E49" s="138"/>
      <c r="F49" s="138"/>
    </row>
    <row r="50" spans="3:6" x14ac:dyDescent="0.25">
      <c r="C50" s="184"/>
      <c r="E50" s="184"/>
    </row>
    <row r="53" spans="3:6" x14ac:dyDescent="0.25">
      <c r="F53" s="184"/>
    </row>
  </sheetData>
  <protectedRanges>
    <protectedRange password="EF04" sqref="H45" name="Range1_10_3_1"/>
    <protectedRange password="EF04" sqref="H46" name="Range1_6_8"/>
    <protectedRange password="EF04" sqref="H47" name="Range1_96"/>
    <protectedRange password="EF04" sqref="J46" name="Range1"/>
  </protectedRanges>
  <mergeCells count="12">
    <mergeCell ref="K2:K4"/>
    <mergeCell ref="A1:J1"/>
    <mergeCell ref="E2:G2"/>
    <mergeCell ref="A2:A4"/>
    <mergeCell ref="B2:B4"/>
    <mergeCell ref="C2:C4"/>
    <mergeCell ref="D2:D4"/>
    <mergeCell ref="H2:H4"/>
    <mergeCell ref="J2:J4"/>
    <mergeCell ref="I2:I4"/>
    <mergeCell ref="E3:E4"/>
    <mergeCell ref="F3:G3"/>
  </mergeCells>
  <conditionalFormatting sqref="J46">
    <cfRule type="expression" dxfId="0" priority="1" stopIfTrue="1">
      <formula>AL46="DTH"</formula>
    </cfRule>
  </conditionalFormatting>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1 TPTV</vt:lpstr>
      <vt:lpstr>2 TXDH</vt:lpstr>
      <vt:lpstr>3 H DUYEN HAI</vt:lpstr>
      <vt:lpstr>4 CAU NGANG</vt:lpstr>
      <vt:lpstr>5 CHAU THANH</vt:lpstr>
      <vt:lpstr>6 CANG LONG</vt:lpstr>
      <vt:lpstr>7 TRA CU</vt:lpstr>
      <vt:lpstr>8 TIEU CAN</vt:lpstr>
      <vt:lpstr>'1 TPTV'!_Toc123190838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My Linh Em</dc:creator>
  <cp:lastModifiedBy>Windows User</cp:lastModifiedBy>
  <cp:lastPrinted>2023-05-12T01:02:06Z</cp:lastPrinted>
  <dcterms:created xsi:type="dcterms:W3CDTF">2023-03-13T00:31:28Z</dcterms:created>
  <dcterms:modified xsi:type="dcterms:W3CDTF">2023-06-12T02:11:59Z</dcterms:modified>
</cp:coreProperties>
</file>